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0玲萍\業師\113-1 業師協同教學★\"/>
    </mc:Choice>
  </mc:AlternateContent>
  <xr:revisionPtr revIDLastSave="0" documentId="13_ncr:1_{AECBDEE6-B84C-42F7-975E-02681B423BF0}" xr6:coauthVersionLast="47" xr6:coauthVersionMax="47" xr10:uidLastSave="{00000000-0000-0000-0000-000000000000}"/>
  <bookViews>
    <workbookView xWindow="1170" yWindow="1170" windowWidth="15375" windowHeight="7785" xr2:uid="{B3664991-EF56-4B82-BE86-C34A57F6128E}"/>
  </bookViews>
  <sheets>
    <sheet name="工作表1" sheetId="1" r:id="rId1"/>
  </sheets>
  <definedNames>
    <definedName name="_xlnm.Print_Area" localSheetId="0">工作表1!$A$1:$H$98</definedName>
    <definedName name="_xlnm.Print_Titles" localSheetId="0">工作表1!$1:$3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7" i="1" l="1"/>
  <c r="G97" i="1"/>
  <c r="F97" i="1"/>
  <c r="C96" i="1"/>
  <c r="C90" i="1"/>
  <c r="C88" i="1"/>
  <c r="C82" i="1"/>
  <c r="C66" i="1"/>
  <c r="C58" i="1"/>
  <c r="C49" i="1"/>
  <c r="C38" i="1"/>
  <c r="C25" i="1"/>
  <c r="C14" i="1"/>
  <c r="C4" i="1"/>
  <c r="C97" i="1" l="1"/>
</calcChain>
</file>

<file path=xl/sharedStrings.xml><?xml version="1.0" encoding="utf-8"?>
<sst xmlns="http://schemas.openxmlformats.org/spreadsheetml/2006/main" count="175" uniqueCount="175">
  <si>
    <t>國立高雄科技大學 113學年度第1學期
各學院班級數暨業界專家協同教學課程補助額度彙整表</t>
    <phoneticPr fontId="2" type="noConversion"/>
  </si>
  <si>
    <t>編號</t>
    <phoneticPr fontId="2" type="noConversion"/>
  </si>
  <si>
    <t>院別</t>
    <phoneticPr fontId="2" type="noConversion"/>
  </si>
  <si>
    <t>系所</t>
    <phoneticPr fontId="2" type="noConversion"/>
  </si>
  <si>
    <t>班級</t>
    <phoneticPr fontId="2" type="noConversion"/>
  </si>
  <si>
    <t>班別數核算</t>
    <phoneticPr fontId="2" type="noConversion"/>
  </si>
  <si>
    <t>四技</t>
    <phoneticPr fontId="2" type="noConversion"/>
  </si>
  <si>
    <t>五專</t>
    <phoneticPr fontId="2" type="noConversion"/>
  </si>
  <si>
    <t>獨立單位</t>
    <phoneticPr fontId="2" type="noConversion"/>
  </si>
  <si>
    <t>工學院工程科技博士班</t>
    <phoneticPr fontId="2" type="noConversion"/>
  </si>
  <si>
    <t>工科博士班一甲</t>
    <phoneticPr fontId="2" type="noConversion"/>
  </si>
  <si>
    <t>化學工程與材料工程系</t>
  </si>
  <si>
    <t>四化材一乙</t>
  </si>
  <si>
    <t>四化材一甲</t>
  </si>
  <si>
    <t>四土一乙</t>
  </si>
  <si>
    <t>四土一甲</t>
  </si>
  <si>
    <t>工業工程與管理系</t>
  </si>
  <si>
    <t>四工一甲</t>
  </si>
  <si>
    <t>營建工程系</t>
  </si>
  <si>
    <t>營建系一乙</t>
  </si>
  <si>
    <t>營建系一甲</t>
  </si>
  <si>
    <t>環境與安全衛生工程系</t>
  </si>
  <si>
    <t>環安系一乙</t>
  </si>
  <si>
    <t>環安系一甲</t>
  </si>
  <si>
    <t>智慧機電學院
(11班)</t>
    <phoneticPr fontId="2" type="noConversion"/>
  </si>
  <si>
    <t>機械工程系</t>
  </si>
  <si>
    <t>四機一乙</t>
  </si>
  <si>
    <t>四機一丙</t>
  </si>
  <si>
    <t>四機一甲</t>
  </si>
  <si>
    <t>模具工程系</t>
  </si>
  <si>
    <t>五模一甲</t>
    <phoneticPr fontId="2" type="noConversion"/>
  </si>
  <si>
    <t>四模一乙</t>
  </si>
  <si>
    <t>四模一丙</t>
  </si>
  <si>
    <t>四模一甲</t>
  </si>
  <si>
    <t>機電工程系</t>
  </si>
  <si>
    <t>機電系自動組一乙</t>
  </si>
  <si>
    <t>機電系精機組一甲</t>
  </si>
  <si>
    <t>能源與冷凍空調工程系</t>
  </si>
  <si>
    <t>日四能源冷凍一甲</t>
  </si>
  <si>
    <t>車輛工程系</t>
    <phoneticPr fontId="2" type="noConversion"/>
  </si>
  <si>
    <t>日四技車輛系一甲</t>
    <phoneticPr fontId="2" type="noConversion"/>
  </si>
  <si>
    <t>電機與資訊學院
(12班、1獨立單位)</t>
    <phoneticPr fontId="2" type="noConversion"/>
  </si>
  <si>
    <t>電機工程系</t>
  </si>
  <si>
    <t>四電一乙</t>
  </si>
  <si>
    <t>四電一丙</t>
  </si>
  <si>
    <t>四電一甲</t>
  </si>
  <si>
    <t>電子工程系(建工校區)</t>
  </si>
  <si>
    <t>四子一乙</t>
  </si>
  <si>
    <t>四子一丙</t>
  </si>
  <si>
    <t>四子一甲</t>
  </si>
  <si>
    <t>資訊工程系</t>
  </si>
  <si>
    <t>四資工一甲</t>
  </si>
  <si>
    <t>光電工程研究所</t>
    <phoneticPr fontId="2" type="noConversion"/>
  </si>
  <si>
    <t>光電碩士班一甲</t>
    <phoneticPr fontId="2" type="noConversion"/>
  </si>
  <si>
    <t>電子工程系(第一校區)</t>
  </si>
  <si>
    <t>電子系一甲</t>
  </si>
  <si>
    <t>電腦與通訊工程系</t>
  </si>
  <si>
    <t>電通系一乙</t>
  </si>
  <si>
    <t>電通系一甲</t>
  </si>
  <si>
    <t>半導體工程系</t>
  </si>
  <si>
    <t>日四技半導體一乙</t>
  </si>
  <si>
    <t>日四技半導體一甲</t>
  </si>
  <si>
    <t>海事學院
(9班、2獨立單位)</t>
    <phoneticPr fontId="2" type="noConversion"/>
  </si>
  <si>
    <t>海事學院海事科技產學合作博士班</t>
  </si>
  <si>
    <t>海事產學博班一甲</t>
  </si>
  <si>
    <t>造船及海洋工程系</t>
  </si>
  <si>
    <t>日四技造船一乙</t>
  </si>
  <si>
    <t>日四技造船一甲</t>
  </si>
  <si>
    <t>電訊工程系</t>
  </si>
  <si>
    <t>日四技電訊一甲</t>
  </si>
  <si>
    <t>航運技術系</t>
  </si>
  <si>
    <t>日五專航海一甲</t>
    <phoneticPr fontId="2" type="noConversion"/>
  </si>
  <si>
    <t>日四技航技一甲</t>
  </si>
  <si>
    <t>輪機工程系</t>
  </si>
  <si>
    <t>日五專輪機一甲</t>
  </si>
  <si>
    <t>日四技輪機一乙</t>
  </si>
  <si>
    <t>日四技輪機一甲</t>
  </si>
  <si>
    <t>海事資訊科技系</t>
  </si>
  <si>
    <t>日四技海資一甲</t>
  </si>
  <si>
    <t>海事風電工程碩士學位學程</t>
  </si>
  <si>
    <t>海事風電碩士一甲</t>
  </si>
  <si>
    <t>水圈學院
(8班、1獨立單位)</t>
    <phoneticPr fontId="2" type="noConversion"/>
  </si>
  <si>
    <t>水圈學院水產科技產業博士班</t>
  </si>
  <si>
    <t>水產科技博班一甲</t>
  </si>
  <si>
    <t>漁業科技與管理系</t>
    <phoneticPr fontId="2" type="noConversion"/>
  </si>
  <si>
    <t>日五專漁業科一甲</t>
    <phoneticPr fontId="2" type="noConversion"/>
  </si>
  <si>
    <t>日四技漁科系一甲</t>
    <phoneticPr fontId="2" type="noConversion"/>
  </si>
  <si>
    <t>水產食品科學系</t>
  </si>
  <si>
    <t>日四技水食一乙</t>
  </si>
  <si>
    <t>日四技水食一甲</t>
  </si>
  <si>
    <t>水產養殖系</t>
  </si>
  <si>
    <t>日四技水養一乙</t>
  </si>
  <si>
    <t>日四技水養一甲</t>
  </si>
  <si>
    <t>海洋生物技術系</t>
  </si>
  <si>
    <t>日四技海生一甲</t>
  </si>
  <si>
    <t>海洋環境工程系</t>
  </si>
  <si>
    <t>日四技海環一甲</t>
  </si>
  <si>
    <t>商業智慧學院
(7班、1獨立單位)</t>
    <phoneticPr fontId="2" type="noConversion"/>
  </si>
  <si>
    <t>商業智慧學院博士班</t>
  </si>
  <si>
    <t>商業智慧學院博一</t>
  </si>
  <si>
    <t>會計資訊系</t>
  </si>
  <si>
    <t>會資系一乙</t>
  </si>
  <si>
    <t>會資系一甲</t>
  </si>
  <si>
    <t>金融資訊系</t>
  </si>
  <si>
    <t>四金資一甲</t>
  </si>
  <si>
    <t>財政稅務系</t>
  </si>
  <si>
    <t>四財稅一甲</t>
  </si>
  <si>
    <t>觀光管理系</t>
  </si>
  <si>
    <t>四觀一甲</t>
  </si>
  <si>
    <t>智慧商務系</t>
  </si>
  <si>
    <t>智慧商務系一乙</t>
  </si>
  <si>
    <t>智慧商務系一甲</t>
  </si>
  <si>
    <t>管理學院博士班</t>
    <phoneticPr fontId="2" type="noConversion"/>
  </si>
  <si>
    <t>管院博班一甲</t>
    <phoneticPr fontId="2" type="noConversion"/>
  </si>
  <si>
    <t>資訊管理系</t>
  </si>
  <si>
    <t>資管系一乙</t>
  </si>
  <si>
    <t>資管系一甲</t>
  </si>
  <si>
    <t>運籌管理系</t>
  </si>
  <si>
    <t>運籌系一乙</t>
  </si>
  <si>
    <t>運籌系一甲</t>
  </si>
  <si>
    <t>科技法律研究所</t>
  </si>
  <si>
    <t>科法碩士班一甲</t>
  </si>
  <si>
    <t>行銷與流通管理系</t>
  </si>
  <si>
    <t>行銷系一乙</t>
  </si>
  <si>
    <t>行銷系一甲</t>
  </si>
  <si>
    <t>國際企業系</t>
  </si>
  <si>
    <t>四國企一甲</t>
  </si>
  <si>
    <t>企業管理系</t>
  </si>
  <si>
    <t>四企一甲</t>
  </si>
  <si>
    <t>風險管理與保險系</t>
  </si>
  <si>
    <t>風管系一甲</t>
  </si>
  <si>
    <t>金融系</t>
  </si>
  <si>
    <t>金融系一乙</t>
  </si>
  <si>
    <t>金融系一甲</t>
  </si>
  <si>
    <t>財務管理系</t>
  </si>
  <si>
    <t>財管系一甲</t>
  </si>
  <si>
    <t>人力資源發展系</t>
  </si>
  <si>
    <t>四人一甲</t>
  </si>
  <si>
    <t>國際管理碩士學位學程</t>
  </si>
  <si>
    <t>航運管理系</t>
  </si>
  <si>
    <t>日四技航管一乙</t>
  </si>
  <si>
    <t>日四技航管一甲</t>
  </si>
  <si>
    <t>商務資訊應用系</t>
  </si>
  <si>
    <t>日四技商資系一乙</t>
  </si>
  <si>
    <t>日四技商資系一甲</t>
  </si>
  <si>
    <t>供應鏈管理系</t>
  </si>
  <si>
    <t>日四技供應一甲</t>
  </si>
  <si>
    <t>海洋休閒管理系</t>
  </si>
  <si>
    <t>日四技休閒一甲</t>
  </si>
  <si>
    <t>創新設計學院
(2班)</t>
    <phoneticPr fontId="2" type="noConversion"/>
  </si>
  <si>
    <t>工業設計系</t>
    <phoneticPr fontId="2" type="noConversion"/>
  </si>
  <si>
    <t>工設系一甲</t>
  </si>
  <si>
    <t>文化創意產業系</t>
  </si>
  <si>
    <t>四文創一甲</t>
  </si>
  <si>
    <t>外語學院
(6班)</t>
    <phoneticPr fontId="2" type="noConversion"/>
  </si>
  <si>
    <t>應用英語系</t>
  </si>
  <si>
    <t>應英系一乙</t>
  </si>
  <si>
    <t>應英系一丙</t>
  </si>
  <si>
    <t>應英系一甲</t>
  </si>
  <si>
    <t>應用日語系</t>
  </si>
  <si>
    <t>應日系一乙</t>
  </si>
  <si>
    <t>應日系一甲</t>
  </si>
  <si>
    <t>應用德語系</t>
  </si>
  <si>
    <t>應德系一甲</t>
  </si>
  <si>
    <t>教務處
(學術單位，1班)</t>
    <phoneticPr fontId="2" type="noConversion"/>
  </si>
  <si>
    <t>高瞻科技不分系學士學位學程</t>
    <phoneticPr fontId="2" type="noConversion"/>
  </si>
  <si>
    <t>不分系學程一甲</t>
  </si>
  <si>
    <t>總計</t>
    <phoneticPr fontId="2" type="noConversion"/>
  </si>
  <si>
    <t>工學院
(9班、1獨立單位)</t>
    <phoneticPr fontId="2" type="noConversion"/>
  </si>
  <si>
    <t>土木工程系</t>
    <phoneticPr fontId="2" type="noConversion"/>
  </si>
  <si>
    <t>國管學程一甲</t>
    <phoneticPr fontId="2" type="noConversion"/>
  </si>
  <si>
    <t>海洋商務學院
(6班)</t>
    <phoneticPr fontId="2" type="noConversion"/>
  </si>
  <si>
    <t>113-1額度</t>
    <phoneticPr fontId="2" type="noConversion"/>
  </si>
  <si>
    <r>
      <t>說明：
1. 113學年度各院補助額度計算基準：依註冊組提供之數據，以各院所屬每系/所/科之新生班級數(內含名額之班別)核算，採日間部四技單班</t>
    </r>
    <r>
      <rPr>
        <u/>
        <sz val="11"/>
        <rFont val="微軟正黑體"/>
        <family val="2"/>
        <charset val="136"/>
      </rPr>
      <t>每班別補助4萬(雙班8萬計)，獨立所或學程補助1.5萬，五專以1班4萬元</t>
    </r>
    <r>
      <rPr>
        <sz val="11"/>
        <rFont val="微軟正黑體"/>
        <family val="2"/>
        <charset val="136"/>
      </rPr>
      <t>核算額度。
2. 各院就總分配額度統籌分配予所屬系/所/科/學程使用，遴聘業界專家程序請依「</t>
    </r>
    <r>
      <rPr>
        <b/>
        <sz val="11"/>
        <rFont val="微軟正黑體"/>
        <family val="2"/>
        <charset val="136"/>
      </rPr>
      <t>遴聘業界專家協同教學實施要點</t>
    </r>
    <r>
      <rPr>
        <sz val="11"/>
        <rFont val="微軟正黑體"/>
        <family val="2"/>
        <charset val="136"/>
      </rPr>
      <t>」第六點辦理，其</t>
    </r>
    <r>
      <rPr>
        <b/>
        <u/>
        <sz val="11"/>
        <rFont val="微軟正黑體"/>
        <family val="2"/>
        <charset val="136"/>
      </rPr>
      <t>送審表件提送系務或院務會議通過始</t>
    </r>
    <r>
      <rPr>
        <b/>
        <sz val="11"/>
        <rFont val="微軟正黑體"/>
        <family val="2"/>
        <charset val="136"/>
      </rPr>
      <t>得與業界專家簽訂契約書。</t>
    </r>
    <r>
      <rPr>
        <sz val="11"/>
        <rFont val="微軟正黑體"/>
        <family val="2"/>
        <charset val="136"/>
      </rPr>
      <t xml:space="preserve">
3. 經費補助可核銷項目如下:
　(1)業師鐘點費：上限每小時 2,000 元(請檢附收據及課程授課課表核銷)，機關須負擔</t>
    </r>
    <r>
      <rPr>
        <sz val="11"/>
        <color indexed="10"/>
        <rFont val="微軟正黑體"/>
        <family val="2"/>
        <charset val="136"/>
      </rPr>
      <t>2.11%補充保費</t>
    </r>
    <r>
      <rPr>
        <sz val="11"/>
        <rFont val="微軟正黑體"/>
        <family val="2"/>
        <charset val="136"/>
      </rPr>
      <t>，例：2,000+(2,000*2.11%)=$2,042，補助額度</t>
    </r>
    <r>
      <rPr>
        <b/>
        <u/>
        <sz val="11"/>
        <rFont val="微軟正黑體"/>
        <family val="2"/>
        <charset val="136"/>
      </rPr>
      <t>內含補充保費。</t>
    </r>
    <r>
      <rPr>
        <sz val="11"/>
        <rFont val="微軟正黑體"/>
        <family val="2"/>
        <charset val="136"/>
      </rPr>
      <t xml:space="preserve">
　(2)業師交通費：核實報支(如搭乘飛機及高鐵請檢附票根核銷)。
　(3)其他經費項目：僅限補助</t>
    </r>
    <r>
      <rPr>
        <b/>
        <u/>
        <sz val="11"/>
        <rFont val="微軟正黑體"/>
        <family val="2"/>
        <charset val="136"/>
      </rPr>
      <t>與協同教學課堂活動</t>
    </r>
    <r>
      <rPr>
        <sz val="11"/>
        <rFont val="微軟正黑體"/>
        <family val="2"/>
        <charset val="136"/>
      </rPr>
      <t>相關之項目(例如：印刷費、文具用品等)，與協同教學課堂活動無關之項目，不予補助(例如：膳費、工讀費等)。
　(4)材料費：</t>
    </r>
    <r>
      <rPr>
        <sz val="11"/>
        <color indexed="10"/>
        <rFont val="微軟正黑體"/>
        <family val="2"/>
        <charset val="136"/>
      </rPr>
      <t>僅補助協同教學課堂上使用之</t>
    </r>
    <r>
      <rPr>
        <b/>
        <sz val="11"/>
        <color indexed="10"/>
        <rFont val="微軟正黑體"/>
        <family val="2"/>
        <charset val="136"/>
      </rPr>
      <t>「消耗性器材」</t>
    </r>
    <r>
      <rPr>
        <sz val="11"/>
        <color indexed="10"/>
        <rFont val="微軟正黑體"/>
        <family val="2"/>
        <charset val="136"/>
      </rPr>
      <t>及</t>
    </r>
    <r>
      <rPr>
        <b/>
        <sz val="11"/>
        <color indexed="10"/>
        <rFont val="微軟正黑體"/>
        <family val="2"/>
        <charset val="136"/>
      </rPr>
      <t>「元件/原物料」</t>
    </r>
    <r>
      <rPr>
        <b/>
        <sz val="11"/>
        <rFont val="微軟正黑體"/>
        <family val="2"/>
        <charset val="136"/>
      </rPr>
      <t>，非屬前述者不予補助。</t>
    </r>
    <r>
      <rPr>
        <sz val="11"/>
        <rFont val="微軟正黑體"/>
        <family val="2"/>
        <charset val="136"/>
      </rPr>
      <t xml:space="preserve">
　(5)每門課程</t>
    </r>
    <r>
      <rPr>
        <b/>
        <sz val="11"/>
        <color indexed="10"/>
        <rFont val="微軟正黑體"/>
        <family val="2"/>
        <charset val="136"/>
      </rPr>
      <t>補助上限總額(含補充保費)至多 2 萬元。</t>
    </r>
    <r>
      <rPr>
        <sz val="11"/>
        <rFont val="微軟正黑體"/>
        <family val="2"/>
        <charset val="136"/>
      </rPr>
      <t xml:space="preserve">
4. 補助經費由各院系自行動支核銷，請依下列事項辦理：	
　(1)業師鐘點費、交通費：屬印領清冊請購，可採線上簽核，簽核流程編號請選「</t>
    </r>
    <r>
      <rPr>
        <b/>
        <sz val="11"/>
        <rFont val="微軟正黑體"/>
        <family val="2"/>
        <charset val="136"/>
      </rPr>
      <t>64</t>
    </r>
    <r>
      <rPr>
        <sz val="11"/>
        <rFont val="微軟正黑體"/>
        <family val="2"/>
        <charset val="136"/>
      </rPr>
      <t>」。
　(2)非屬鐘點費之其他經費(材料費、印刷費…等)：可採線上簽核，簽核流程編號請選「</t>
    </r>
    <r>
      <rPr>
        <b/>
        <sz val="11"/>
        <rFont val="微軟正黑體"/>
        <family val="2"/>
        <charset val="136"/>
      </rPr>
      <t>70</t>
    </r>
    <r>
      <rPr>
        <sz val="11"/>
        <rFont val="微軟正黑體"/>
        <family val="2"/>
        <charset val="136"/>
      </rPr>
      <t>」。
5. 每一學期業師協同教學經費得視當年度高教深耕計畫實際核定經費編列調整。</t>
    </r>
    <phoneticPr fontId="2" type="noConversion"/>
  </si>
  <si>
    <t>管理學院
(13班、3獨立單位)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</si>
</sst>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3" x14ac:knownFonts="1">
    <font>
      <sz val="10"/>
      <name val="Arial"/>
      <family val="2"/>
    </font>
    <font>
      <b/>
      <sz val="16"/>
      <name val="微軟正黑體"/>
      <family val="2"/>
      <charset val="136"/>
    </font>
    <font>
      <sz val="9"/>
      <name val="細明體"/>
      <family val="3"/>
      <charset val="136"/>
    </font>
    <font>
      <sz val="10"/>
      <name val="微軟正黑體"/>
      <family val="2"/>
      <charset val="136"/>
    </font>
    <font>
      <b/>
      <sz val="11"/>
      <name val="微軟正黑體"/>
      <family val="2"/>
      <charset val="136"/>
    </font>
    <font>
      <sz val="11"/>
      <name val="微軟正黑體"/>
      <family val="2"/>
      <charset val="136"/>
    </font>
    <font>
      <sz val="10"/>
      <color rgb="FFFF0000"/>
      <name val="微軟正黑體"/>
      <family val="2"/>
      <charset val="136"/>
    </font>
    <font>
      <sz val="10"/>
      <color rgb="FFFF0000"/>
      <name val="Arial"/>
      <family val="2"/>
    </font>
    <font>
      <b/>
      <sz val="11"/>
      <color rgb="FFFF0000"/>
      <name val="微軟正黑體"/>
      <family val="2"/>
      <charset val="136"/>
    </font>
    <font>
      <u/>
      <sz val="11"/>
      <name val="微軟正黑體"/>
      <family val="2"/>
      <charset val="136"/>
    </font>
    <font>
      <b/>
      <u/>
      <sz val="11"/>
      <name val="微軟正黑體"/>
      <family val="2"/>
      <charset val="136"/>
    </font>
    <font>
      <sz val="11"/>
      <color indexed="10"/>
      <name val="微軟正黑體"/>
      <family val="2"/>
      <charset val="136"/>
    </font>
    <font>
      <b/>
      <sz val="11"/>
      <color indexed="10"/>
      <name val="微軟正黑體"/>
      <family val="2"/>
      <charset val="136"/>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s>
  <cellStyleXfs count="1">
    <xf numFmtId="0" fontId="0" fillId="0" borderId="0"/>
  </cellStyleXfs>
  <cellXfs count="75">
    <xf numFmtId="0" fontId="0" fillId="0" borderId="0" xfId="0"/>
    <xf numFmtId="0" fontId="3" fillId="0" borderId="0" xfId="0" applyFont="1"/>
    <xf numFmtId="0" fontId="4" fillId="0" borderId="4"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vertical="center"/>
    </xf>
    <xf numFmtId="0" fontId="5" fillId="0" borderId="6" xfId="0" applyFont="1" applyBorder="1" applyAlignment="1">
      <alignment horizontal="center" vertical="center"/>
    </xf>
    <xf numFmtId="0" fontId="5" fillId="0" borderId="4" xfId="0" applyFont="1" applyBorder="1"/>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applyAlignment="1">
      <alignment horizontal="center"/>
    </xf>
    <xf numFmtId="0" fontId="5" fillId="0" borderId="8" xfId="0" applyFont="1" applyBorder="1" applyAlignment="1">
      <alignment horizontal="left" vertical="center"/>
    </xf>
    <xf numFmtId="0" fontId="5" fillId="0" borderId="9" xfId="0" applyFont="1" applyBorder="1"/>
    <xf numFmtId="0" fontId="5" fillId="0" borderId="9" xfId="0" applyFont="1" applyBorder="1" applyAlignment="1">
      <alignment horizontal="center" vertical="center"/>
    </xf>
    <xf numFmtId="0" fontId="5" fillId="0" borderId="6" xfId="0" applyFont="1" applyBorder="1"/>
    <xf numFmtId="0" fontId="5" fillId="0" borderId="8" xfId="0" applyFont="1" applyBorder="1" applyAlignment="1">
      <alignment horizontal="center" vertical="center"/>
    </xf>
    <xf numFmtId="0" fontId="5" fillId="0" borderId="9" xfId="0" applyFont="1" applyBorder="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3" fillId="0" borderId="0" xfId="0" applyFont="1" applyAlignment="1">
      <alignment horizontal="left" vertical="center"/>
    </xf>
    <xf numFmtId="0" fontId="6" fillId="0" borderId="0" xfId="0" applyFont="1"/>
    <xf numFmtId="0" fontId="0" fillId="0" borderId="0" xfId="0" applyAlignment="1">
      <alignment vertical="center"/>
    </xf>
    <xf numFmtId="0" fontId="0" fillId="0" borderId="0" xfId="0" applyAlignment="1">
      <alignment horizontal="left" vertical="center"/>
    </xf>
    <xf numFmtId="0" fontId="7" fillId="0" borderId="0" xfId="0" applyFont="1"/>
    <xf numFmtId="0" fontId="5" fillId="0" borderId="8" xfId="0" applyFont="1" applyBorder="1" applyAlignment="1">
      <alignment horizontal="center" vertical="center" wrapText="1"/>
    </xf>
    <xf numFmtId="0" fontId="5" fillId="0" borderId="9" xfId="0" applyFont="1" applyBorder="1" applyAlignment="1">
      <alignment vertical="center"/>
    </xf>
    <xf numFmtId="0" fontId="5" fillId="0" borderId="11" xfId="0" applyFont="1" applyBorder="1" applyAlignment="1">
      <alignment horizontal="left" vertical="center"/>
    </xf>
    <xf numFmtId="0" fontId="5" fillId="0" borderId="11" xfId="0" applyFont="1" applyBorder="1"/>
    <xf numFmtId="0" fontId="5" fillId="0" borderId="11" xfId="0" applyFont="1" applyBorder="1" applyAlignment="1">
      <alignment horizontal="center" vertical="center"/>
    </xf>
    <xf numFmtId="0" fontId="5" fillId="0" borderId="11" xfId="0" applyFont="1" applyBorder="1" applyAlignment="1">
      <alignment vertical="center"/>
    </xf>
    <xf numFmtId="6" fontId="5" fillId="0" borderId="8" xfId="0" applyNumberFormat="1" applyFont="1" applyBorder="1" applyAlignment="1">
      <alignment horizontal="center" vertical="center" wrapText="1"/>
    </xf>
    <xf numFmtId="0" fontId="5" fillId="0" borderId="8" xfId="0" applyFont="1" applyBorder="1" applyAlignment="1">
      <alignment vertical="center"/>
    </xf>
    <xf numFmtId="0" fontId="5" fillId="0" borderId="8" xfId="0" applyFont="1" applyBorder="1"/>
    <xf numFmtId="0" fontId="8" fillId="0" borderId="6" xfId="0" applyFont="1" applyBorder="1" applyAlignment="1">
      <alignment horizontal="center" vertical="center" wrapText="1"/>
    </xf>
    <xf numFmtId="176" fontId="8" fillId="0" borderId="6" xfId="0" applyNumberFormat="1" applyFont="1" applyBorder="1" applyAlignment="1">
      <alignment horizontal="center" vertical="center"/>
    </xf>
    <xf numFmtId="0" fontId="8" fillId="0" borderId="6" xfId="0" applyFont="1" applyBorder="1"/>
    <xf numFmtId="0" fontId="4" fillId="0" borderId="6" xfId="0" applyFont="1" applyBorder="1"/>
    <xf numFmtId="0" fontId="8" fillId="0" borderId="6" xfId="0" applyFont="1" applyBorder="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horizontal="center"/>
    </xf>
    <xf numFmtId="0" fontId="5" fillId="0" borderId="0" xfId="0" applyFont="1"/>
    <xf numFmtId="0" fontId="5" fillId="0" borderId="0" xfId="0" applyFont="1" applyAlignment="1">
      <alignment horizontal="center" vertical="center"/>
    </xf>
    <xf numFmtId="0" fontId="5" fillId="0" borderId="7"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center"/>
    </xf>
    <xf numFmtId="0" fontId="5" fillId="0" borderId="9" xfId="0" applyFont="1" applyBorder="1" applyAlignment="1">
      <alignment horizont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176" fontId="5" fillId="0" borderId="5" xfId="0" applyNumberFormat="1"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center" vertical="center"/>
    </xf>
    <xf numFmtId="0" fontId="5" fillId="0" borderId="6" xfId="0" applyFont="1" applyBorder="1" applyAlignment="1">
      <alignment horizont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176" fontId="5" fillId="0" borderId="10" xfId="0" applyNumberFormat="1" applyFont="1" applyBorder="1" applyAlignment="1">
      <alignment horizontal="center" vertical="center" wrapText="1"/>
    </xf>
    <xf numFmtId="0" fontId="5" fillId="0" borderId="10"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2" xfId="0" applyFont="1" applyBorder="1" applyAlignment="1">
      <alignment horizontal="left" vertical="center" wrapText="1"/>
    </xf>
    <xf numFmtId="0" fontId="5" fillId="0" borderId="12" xfId="0" applyFont="1" applyBorder="1" applyAlignment="1">
      <alignment horizontal="left" vertical="center"/>
    </xf>
    <xf numFmtId="176"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5493-9915-49C2-8ADA-F2E7D960EB74}">
  <sheetPr>
    <pageSetUpPr fitToPage="1"/>
  </sheetPr>
  <dimension ref="A1:N100"/>
  <sheetViews>
    <sheetView tabSelected="1" topLeftCell="A65" zoomScaleNormal="100" zoomScaleSheetLayoutView="100" workbookViewId="0">
      <selection activeCell="I73" sqref="I73"/>
    </sheetView>
  </sheetViews>
  <sheetFormatPr defaultRowHeight="15" x14ac:dyDescent="0.25"/>
  <cols>
    <col min="1" max="1" width="6.28515625" style="40" customWidth="1"/>
    <col min="2" max="2" width="20.28515625" style="40" customWidth="1"/>
    <col min="3" max="3" width="15" style="40" customWidth="1"/>
    <col min="4" max="4" width="31.85546875" style="40" customWidth="1"/>
    <col min="5" max="5" width="20.5703125" style="40" bestFit="1" customWidth="1"/>
    <col min="6" max="6" width="10.7109375" style="41" customWidth="1"/>
    <col min="7" max="7" width="10.7109375" style="40" customWidth="1"/>
    <col min="8" max="8" width="12.7109375" style="40" bestFit="1" customWidth="1"/>
    <col min="9" max="10" width="9.140625" style="1"/>
    <col min="11" max="11" width="11.5703125" style="1" bestFit="1" customWidth="1"/>
    <col min="12" max="13" width="15.5703125" style="1" bestFit="1" customWidth="1"/>
    <col min="14" max="15" width="18.7109375" style="1" bestFit="1" customWidth="1"/>
    <col min="16" max="256" width="9.140625" style="1"/>
    <col min="257" max="257" width="6.28515625" style="1" customWidth="1"/>
    <col min="258" max="258" width="20.28515625" style="1" customWidth="1"/>
    <col min="259" max="259" width="14.5703125" style="1" bestFit="1" customWidth="1"/>
    <col min="260" max="260" width="31.85546875" style="1" customWidth="1"/>
    <col min="261" max="261" width="20.5703125" style="1" bestFit="1" customWidth="1"/>
    <col min="262" max="263" width="10.7109375" style="1" customWidth="1"/>
    <col min="264" max="264" width="12.7109375" style="1" bestFit="1" customWidth="1"/>
    <col min="265" max="266" width="9.140625" style="1"/>
    <col min="267" max="267" width="11.5703125" style="1" bestFit="1" customWidth="1"/>
    <col min="268" max="269" width="15.5703125" style="1" bestFit="1" customWidth="1"/>
    <col min="270" max="271" width="18.7109375" style="1" bestFit="1" customWidth="1"/>
    <col min="272" max="512" width="9.140625" style="1"/>
    <col min="513" max="513" width="6.28515625" style="1" customWidth="1"/>
    <col min="514" max="514" width="20.28515625" style="1" customWidth="1"/>
    <col min="515" max="515" width="14.5703125" style="1" bestFit="1" customWidth="1"/>
    <col min="516" max="516" width="31.85546875" style="1" customWidth="1"/>
    <col min="517" max="517" width="20.5703125" style="1" bestFit="1" customWidth="1"/>
    <col min="518" max="519" width="10.7109375" style="1" customWidth="1"/>
    <col min="520" max="520" width="12.7109375" style="1" bestFit="1" customWidth="1"/>
    <col min="521" max="522" width="9.140625" style="1"/>
    <col min="523" max="523" width="11.5703125" style="1" bestFit="1" customWidth="1"/>
    <col min="524" max="525" width="15.5703125" style="1" bestFit="1" customWidth="1"/>
    <col min="526" max="527" width="18.7109375" style="1" bestFit="1" customWidth="1"/>
    <col min="528" max="768" width="9.140625" style="1"/>
    <col min="769" max="769" width="6.28515625" style="1" customWidth="1"/>
    <col min="770" max="770" width="20.28515625" style="1" customWidth="1"/>
    <col min="771" max="771" width="14.5703125" style="1" bestFit="1" customWidth="1"/>
    <col min="772" max="772" width="31.85546875" style="1" customWidth="1"/>
    <col min="773" max="773" width="20.5703125" style="1" bestFit="1" customWidth="1"/>
    <col min="774" max="775" width="10.7109375" style="1" customWidth="1"/>
    <col min="776" max="776" width="12.7109375" style="1" bestFit="1" customWidth="1"/>
    <col min="777" max="778" width="9.140625" style="1"/>
    <col min="779" max="779" width="11.5703125" style="1" bestFit="1" customWidth="1"/>
    <col min="780" max="781" width="15.5703125" style="1" bestFit="1" customWidth="1"/>
    <col min="782" max="783" width="18.7109375" style="1" bestFit="1" customWidth="1"/>
    <col min="784" max="1024" width="9.140625" style="1"/>
    <col min="1025" max="1025" width="6.28515625" style="1" customWidth="1"/>
    <col min="1026" max="1026" width="20.28515625" style="1" customWidth="1"/>
    <col min="1027" max="1027" width="14.5703125" style="1" bestFit="1" customWidth="1"/>
    <col min="1028" max="1028" width="31.85546875" style="1" customWidth="1"/>
    <col min="1029" max="1029" width="20.5703125" style="1" bestFit="1" customWidth="1"/>
    <col min="1030" max="1031" width="10.7109375" style="1" customWidth="1"/>
    <col min="1032" max="1032" width="12.7109375" style="1" bestFit="1" customWidth="1"/>
    <col min="1033" max="1034" width="9.140625" style="1"/>
    <col min="1035" max="1035" width="11.5703125" style="1" bestFit="1" customWidth="1"/>
    <col min="1036" max="1037" width="15.5703125" style="1" bestFit="1" customWidth="1"/>
    <col min="1038" max="1039" width="18.7109375" style="1" bestFit="1" customWidth="1"/>
    <col min="1040" max="1280" width="9.140625" style="1"/>
    <col min="1281" max="1281" width="6.28515625" style="1" customWidth="1"/>
    <col min="1282" max="1282" width="20.28515625" style="1" customWidth="1"/>
    <col min="1283" max="1283" width="14.5703125" style="1" bestFit="1" customWidth="1"/>
    <col min="1284" max="1284" width="31.85546875" style="1" customWidth="1"/>
    <col min="1285" max="1285" width="20.5703125" style="1" bestFit="1" customWidth="1"/>
    <col min="1286" max="1287" width="10.7109375" style="1" customWidth="1"/>
    <col min="1288" max="1288" width="12.7109375" style="1" bestFit="1" customWidth="1"/>
    <col min="1289" max="1290" width="9.140625" style="1"/>
    <col min="1291" max="1291" width="11.5703125" style="1" bestFit="1" customWidth="1"/>
    <col min="1292" max="1293" width="15.5703125" style="1" bestFit="1" customWidth="1"/>
    <col min="1294" max="1295" width="18.7109375" style="1" bestFit="1" customWidth="1"/>
    <col min="1296" max="1536" width="9.140625" style="1"/>
    <col min="1537" max="1537" width="6.28515625" style="1" customWidth="1"/>
    <col min="1538" max="1538" width="20.28515625" style="1" customWidth="1"/>
    <col min="1539" max="1539" width="14.5703125" style="1" bestFit="1" customWidth="1"/>
    <col min="1540" max="1540" width="31.85546875" style="1" customWidth="1"/>
    <col min="1541" max="1541" width="20.5703125" style="1" bestFit="1" customWidth="1"/>
    <col min="1542" max="1543" width="10.7109375" style="1" customWidth="1"/>
    <col min="1544" max="1544" width="12.7109375" style="1" bestFit="1" customWidth="1"/>
    <col min="1545" max="1546" width="9.140625" style="1"/>
    <col min="1547" max="1547" width="11.5703125" style="1" bestFit="1" customWidth="1"/>
    <col min="1548" max="1549" width="15.5703125" style="1" bestFit="1" customWidth="1"/>
    <col min="1550" max="1551" width="18.7109375" style="1" bestFit="1" customWidth="1"/>
    <col min="1552" max="1792" width="9.140625" style="1"/>
    <col min="1793" max="1793" width="6.28515625" style="1" customWidth="1"/>
    <col min="1794" max="1794" width="20.28515625" style="1" customWidth="1"/>
    <col min="1795" max="1795" width="14.5703125" style="1" bestFit="1" customWidth="1"/>
    <col min="1796" max="1796" width="31.85546875" style="1" customWidth="1"/>
    <col min="1797" max="1797" width="20.5703125" style="1" bestFit="1" customWidth="1"/>
    <col min="1798" max="1799" width="10.7109375" style="1" customWidth="1"/>
    <col min="1800" max="1800" width="12.7109375" style="1" bestFit="1" customWidth="1"/>
    <col min="1801" max="1802" width="9.140625" style="1"/>
    <col min="1803" max="1803" width="11.5703125" style="1" bestFit="1" customWidth="1"/>
    <col min="1804" max="1805" width="15.5703125" style="1" bestFit="1" customWidth="1"/>
    <col min="1806" max="1807" width="18.7109375" style="1" bestFit="1" customWidth="1"/>
    <col min="1808" max="2048" width="9.140625" style="1"/>
    <col min="2049" max="2049" width="6.28515625" style="1" customWidth="1"/>
    <col min="2050" max="2050" width="20.28515625" style="1" customWidth="1"/>
    <col min="2051" max="2051" width="14.5703125" style="1" bestFit="1" customWidth="1"/>
    <col min="2052" max="2052" width="31.85546875" style="1" customWidth="1"/>
    <col min="2053" max="2053" width="20.5703125" style="1" bestFit="1" customWidth="1"/>
    <col min="2054" max="2055" width="10.7109375" style="1" customWidth="1"/>
    <col min="2056" max="2056" width="12.7109375" style="1" bestFit="1" customWidth="1"/>
    <col min="2057" max="2058" width="9.140625" style="1"/>
    <col min="2059" max="2059" width="11.5703125" style="1" bestFit="1" customWidth="1"/>
    <col min="2060" max="2061" width="15.5703125" style="1" bestFit="1" customWidth="1"/>
    <col min="2062" max="2063" width="18.7109375" style="1" bestFit="1" customWidth="1"/>
    <col min="2064" max="2304" width="9.140625" style="1"/>
    <col min="2305" max="2305" width="6.28515625" style="1" customWidth="1"/>
    <col min="2306" max="2306" width="20.28515625" style="1" customWidth="1"/>
    <col min="2307" max="2307" width="14.5703125" style="1" bestFit="1" customWidth="1"/>
    <col min="2308" max="2308" width="31.85546875" style="1" customWidth="1"/>
    <col min="2309" max="2309" width="20.5703125" style="1" bestFit="1" customWidth="1"/>
    <col min="2310" max="2311" width="10.7109375" style="1" customWidth="1"/>
    <col min="2312" max="2312" width="12.7109375" style="1" bestFit="1" customWidth="1"/>
    <col min="2313" max="2314" width="9.140625" style="1"/>
    <col min="2315" max="2315" width="11.5703125" style="1" bestFit="1" customWidth="1"/>
    <col min="2316" max="2317" width="15.5703125" style="1" bestFit="1" customWidth="1"/>
    <col min="2318" max="2319" width="18.7109375" style="1" bestFit="1" customWidth="1"/>
    <col min="2320" max="2560" width="9.140625" style="1"/>
    <col min="2561" max="2561" width="6.28515625" style="1" customWidth="1"/>
    <col min="2562" max="2562" width="20.28515625" style="1" customWidth="1"/>
    <col min="2563" max="2563" width="14.5703125" style="1" bestFit="1" customWidth="1"/>
    <col min="2564" max="2564" width="31.85546875" style="1" customWidth="1"/>
    <col min="2565" max="2565" width="20.5703125" style="1" bestFit="1" customWidth="1"/>
    <col min="2566" max="2567" width="10.7109375" style="1" customWidth="1"/>
    <col min="2568" max="2568" width="12.7109375" style="1" bestFit="1" customWidth="1"/>
    <col min="2569" max="2570" width="9.140625" style="1"/>
    <col min="2571" max="2571" width="11.5703125" style="1" bestFit="1" customWidth="1"/>
    <col min="2572" max="2573" width="15.5703125" style="1" bestFit="1" customWidth="1"/>
    <col min="2574" max="2575" width="18.7109375" style="1" bestFit="1" customWidth="1"/>
    <col min="2576" max="2816" width="9.140625" style="1"/>
    <col min="2817" max="2817" width="6.28515625" style="1" customWidth="1"/>
    <col min="2818" max="2818" width="20.28515625" style="1" customWidth="1"/>
    <col min="2819" max="2819" width="14.5703125" style="1" bestFit="1" customWidth="1"/>
    <col min="2820" max="2820" width="31.85546875" style="1" customWidth="1"/>
    <col min="2821" max="2821" width="20.5703125" style="1" bestFit="1" customWidth="1"/>
    <col min="2822" max="2823" width="10.7109375" style="1" customWidth="1"/>
    <col min="2824" max="2824" width="12.7109375" style="1" bestFit="1" customWidth="1"/>
    <col min="2825" max="2826" width="9.140625" style="1"/>
    <col min="2827" max="2827" width="11.5703125" style="1" bestFit="1" customWidth="1"/>
    <col min="2828" max="2829" width="15.5703125" style="1" bestFit="1" customWidth="1"/>
    <col min="2830" max="2831" width="18.7109375" style="1" bestFit="1" customWidth="1"/>
    <col min="2832" max="3072" width="9.140625" style="1"/>
    <col min="3073" max="3073" width="6.28515625" style="1" customWidth="1"/>
    <col min="3074" max="3074" width="20.28515625" style="1" customWidth="1"/>
    <col min="3075" max="3075" width="14.5703125" style="1" bestFit="1" customWidth="1"/>
    <col min="3076" max="3076" width="31.85546875" style="1" customWidth="1"/>
    <col min="3077" max="3077" width="20.5703125" style="1" bestFit="1" customWidth="1"/>
    <col min="3078" max="3079" width="10.7109375" style="1" customWidth="1"/>
    <col min="3080" max="3080" width="12.7109375" style="1" bestFit="1" customWidth="1"/>
    <col min="3081" max="3082" width="9.140625" style="1"/>
    <col min="3083" max="3083" width="11.5703125" style="1" bestFit="1" customWidth="1"/>
    <col min="3084" max="3085" width="15.5703125" style="1" bestFit="1" customWidth="1"/>
    <col min="3086" max="3087" width="18.7109375" style="1" bestFit="1" customWidth="1"/>
    <col min="3088" max="3328" width="9.140625" style="1"/>
    <col min="3329" max="3329" width="6.28515625" style="1" customWidth="1"/>
    <col min="3330" max="3330" width="20.28515625" style="1" customWidth="1"/>
    <col min="3331" max="3331" width="14.5703125" style="1" bestFit="1" customWidth="1"/>
    <col min="3332" max="3332" width="31.85546875" style="1" customWidth="1"/>
    <col min="3333" max="3333" width="20.5703125" style="1" bestFit="1" customWidth="1"/>
    <col min="3334" max="3335" width="10.7109375" style="1" customWidth="1"/>
    <col min="3336" max="3336" width="12.7109375" style="1" bestFit="1" customWidth="1"/>
    <col min="3337" max="3338" width="9.140625" style="1"/>
    <col min="3339" max="3339" width="11.5703125" style="1" bestFit="1" customWidth="1"/>
    <col min="3340" max="3341" width="15.5703125" style="1" bestFit="1" customWidth="1"/>
    <col min="3342" max="3343" width="18.7109375" style="1" bestFit="1" customWidth="1"/>
    <col min="3344" max="3584" width="9.140625" style="1"/>
    <col min="3585" max="3585" width="6.28515625" style="1" customWidth="1"/>
    <col min="3586" max="3586" width="20.28515625" style="1" customWidth="1"/>
    <col min="3587" max="3587" width="14.5703125" style="1" bestFit="1" customWidth="1"/>
    <col min="3588" max="3588" width="31.85546875" style="1" customWidth="1"/>
    <col min="3589" max="3589" width="20.5703125" style="1" bestFit="1" customWidth="1"/>
    <col min="3590" max="3591" width="10.7109375" style="1" customWidth="1"/>
    <col min="3592" max="3592" width="12.7109375" style="1" bestFit="1" customWidth="1"/>
    <col min="3593" max="3594" width="9.140625" style="1"/>
    <col min="3595" max="3595" width="11.5703125" style="1" bestFit="1" customWidth="1"/>
    <col min="3596" max="3597" width="15.5703125" style="1" bestFit="1" customWidth="1"/>
    <col min="3598" max="3599" width="18.7109375" style="1" bestFit="1" customWidth="1"/>
    <col min="3600" max="3840" width="9.140625" style="1"/>
    <col min="3841" max="3841" width="6.28515625" style="1" customWidth="1"/>
    <col min="3842" max="3842" width="20.28515625" style="1" customWidth="1"/>
    <col min="3843" max="3843" width="14.5703125" style="1" bestFit="1" customWidth="1"/>
    <col min="3844" max="3844" width="31.85546875" style="1" customWidth="1"/>
    <col min="3845" max="3845" width="20.5703125" style="1" bestFit="1" customWidth="1"/>
    <col min="3846" max="3847" width="10.7109375" style="1" customWidth="1"/>
    <col min="3848" max="3848" width="12.7109375" style="1" bestFit="1" customWidth="1"/>
    <col min="3849" max="3850" width="9.140625" style="1"/>
    <col min="3851" max="3851" width="11.5703125" style="1" bestFit="1" customWidth="1"/>
    <col min="3852" max="3853" width="15.5703125" style="1" bestFit="1" customWidth="1"/>
    <col min="3854" max="3855" width="18.7109375" style="1" bestFit="1" customWidth="1"/>
    <col min="3856" max="4096" width="9.140625" style="1"/>
    <col min="4097" max="4097" width="6.28515625" style="1" customWidth="1"/>
    <col min="4098" max="4098" width="20.28515625" style="1" customWidth="1"/>
    <col min="4099" max="4099" width="14.5703125" style="1" bestFit="1" customWidth="1"/>
    <col min="4100" max="4100" width="31.85546875" style="1" customWidth="1"/>
    <col min="4101" max="4101" width="20.5703125" style="1" bestFit="1" customWidth="1"/>
    <col min="4102" max="4103" width="10.7109375" style="1" customWidth="1"/>
    <col min="4104" max="4104" width="12.7109375" style="1" bestFit="1" customWidth="1"/>
    <col min="4105" max="4106" width="9.140625" style="1"/>
    <col min="4107" max="4107" width="11.5703125" style="1" bestFit="1" customWidth="1"/>
    <col min="4108" max="4109" width="15.5703125" style="1" bestFit="1" customWidth="1"/>
    <col min="4110" max="4111" width="18.7109375" style="1" bestFit="1" customWidth="1"/>
    <col min="4112" max="4352" width="9.140625" style="1"/>
    <col min="4353" max="4353" width="6.28515625" style="1" customWidth="1"/>
    <col min="4354" max="4354" width="20.28515625" style="1" customWidth="1"/>
    <col min="4355" max="4355" width="14.5703125" style="1" bestFit="1" customWidth="1"/>
    <col min="4356" max="4356" width="31.85546875" style="1" customWidth="1"/>
    <col min="4357" max="4357" width="20.5703125" style="1" bestFit="1" customWidth="1"/>
    <col min="4358" max="4359" width="10.7109375" style="1" customWidth="1"/>
    <col min="4360" max="4360" width="12.7109375" style="1" bestFit="1" customWidth="1"/>
    <col min="4361" max="4362" width="9.140625" style="1"/>
    <col min="4363" max="4363" width="11.5703125" style="1" bestFit="1" customWidth="1"/>
    <col min="4364" max="4365" width="15.5703125" style="1" bestFit="1" customWidth="1"/>
    <col min="4366" max="4367" width="18.7109375" style="1" bestFit="1" customWidth="1"/>
    <col min="4368" max="4608" width="9.140625" style="1"/>
    <col min="4609" max="4609" width="6.28515625" style="1" customWidth="1"/>
    <col min="4610" max="4610" width="20.28515625" style="1" customWidth="1"/>
    <col min="4611" max="4611" width="14.5703125" style="1" bestFit="1" customWidth="1"/>
    <col min="4612" max="4612" width="31.85546875" style="1" customWidth="1"/>
    <col min="4613" max="4613" width="20.5703125" style="1" bestFit="1" customWidth="1"/>
    <col min="4614" max="4615" width="10.7109375" style="1" customWidth="1"/>
    <col min="4616" max="4616" width="12.7109375" style="1" bestFit="1" customWidth="1"/>
    <col min="4617" max="4618" width="9.140625" style="1"/>
    <col min="4619" max="4619" width="11.5703125" style="1" bestFit="1" customWidth="1"/>
    <col min="4620" max="4621" width="15.5703125" style="1" bestFit="1" customWidth="1"/>
    <col min="4622" max="4623" width="18.7109375" style="1" bestFit="1" customWidth="1"/>
    <col min="4624" max="4864" width="9.140625" style="1"/>
    <col min="4865" max="4865" width="6.28515625" style="1" customWidth="1"/>
    <col min="4866" max="4866" width="20.28515625" style="1" customWidth="1"/>
    <col min="4867" max="4867" width="14.5703125" style="1" bestFit="1" customWidth="1"/>
    <col min="4868" max="4868" width="31.85546875" style="1" customWidth="1"/>
    <col min="4869" max="4869" width="20.5703125" style="1" bestFit="1" customWidth="1"/>
    <col min="4870" max="4871" width="10.7109375" style="1" customWidth="1"/>
    <col min="4872" max="4872" width="12.7109375" style="1" bestFit="1" customWidth="1"/>
    <col min="4873" max="4874" width="9.140625" style="1"/>
    <col min="4875" max="4875" width="11.5703125" style="1" bestFit="1" customWidth="1"/>
    <col min="4876" max="4877" width="15.5703125" style="1" bestFit="1" customWidth="1"/>
    <col min="4878" max="4879" width="18.7109375" style="1" bestFit="1" customWidth="1"/>
    <col min="4880" max="5120" width="9.140625" style="1"/>
    <col min="5121" max="5121" width="6.28515625" style="1" customWidth="1"/>
    <col min="5122" max="5122" width="20.28515625" style="1" customWidth="1"/>
    <col min="5123" max="5123" width="14.5703125" style="1" bestFit="1" customWidth="1"/>
    <col min="5124" max="5124" width="31.85546875" style="1" customWidth="1"/>
    <col min="5125" max="5125" width="20.5703125" style="1" bestFit="1" customWidth="1"/>
    <col min="5126" max="5127" width="10.7109375" style="1" customWidth="1"/>
    <col min="5128" max="5128" width="12.7109375" style="1" bestFit="1" customWidth="1"/>
    <col min="5129" max="5130" width="9.140625" style="1"/>
    <col min="5131" max="5131" width="11.5703125" style="1" bestFit="1" customWidth="1"/>
    <col min="5132" max="5133" width="15.5703125" style="1" bestFit="1" customWidth="1"/>
    <col min="5134" max="5135" width="18.7109375" style="1" bestFit="1" customWidth="1"/>
    <col min="5136" max="5376" width="9.140625" style="1"/>
    <col min="5377" max="5377" width="6.28515625" style="1" customWidth="1"/>
    <col min="5378" max="5378" width="20.28515625" style="1" customWidth="1"/>
    <col min="5379" max="5379" width="14.5703125" style="1" bestFit="1" customWidth="1"/>
    <col min="5380" max="5380" width="31.85546875" style="1" customWidth="1"/>
    <col min="5381" max="5381" width="20.5703125" style="1" bestFit="1" customWidth="1"/>
    <col min="5382" max="5383" width="10.7109375" style="1" customWidth="1"/>
    <col min="5384" max="5384" width="12.7109375" style="1" bestFit="1" customWidth="1"/>
    <col min="5385" max="5386" width="9.140625" style="1"/>
    <col min="5387" max="5387" width="11.5703125" style="1" bestFit="1" customWidth="1"/>
    <col min="5388" max="5389" width="15.5703125" style="1" bestFit="1" customWidth="1"/>
    <col min="5390" max="5391" width="18.7109375" style="1" bestFit="1" customWidth="1"/>
    <col min="5392" max="5632" width="9.140625" style="1"/>
    <col min="5633" max="5633" width="6.28515625" style="1" customWidth="1"/>
    <col min="5634" max="5634" width="20.28515625" style="1" customWidth="1"/>
    <col min="5635" max="5635" width="14.5703125" style="1" bestFit="1" customWidth="1"/>
    <col min="5636" max="5636" width="31.85546875" style="1" customWidth="1"/>
    <col min="5637" max="5637" width="20.5703125" style="1" bestFit="1" customWidth="1"/>
    <col min="5638" max="5639" width="10.7109375" style="1" customWidth="1"/>
    <col min="5640" max="5640" width="12.7109375" style="1" bestFit="1" customWidth="1"/>
    <col min="5641" max="5642" width="9.140625" style="1"/>
    <col min="5643" max="5643" width="11.5703125" style="1" bestFit="1" customWidth="1"/>
    <col min="5644" max="5645" width="15.5703125" style="1" bestFit="1" customWidth="1"/>
    <col min="5646" max="5647" width="18.7109375" style="1" bestFit="1" customWidth="1"/>
    <col min="5648" max="5888" width="9.140625" style="1"/>
    <col min="5889" max="5889" width="6.28515625" style="1" customWidth="1"/>
    <col min="5890" max="5890" width="20.28515625" style="1" customWidth="1"/>
    <col min="5891" max="5891" width="14.5703125" style="1" bestFit="1" customWidth="1"/>
    <col min="5892" max="5892" width="31.85546875" style="1" customWidth="1"/>
    <col min="5893" max="5893" width="20.5703125" style="1" bestFit="1" customWidth="1"/>
    <col min="5894" max="5895" width="10.7109375" style="1" customWidth="1"/>
    <col min="5896" max="5896" width="12.7109375" style="1" bestFit="1" customWidth="1"/>
    <col min="5897" max="5898" width="9.140625" style="1"/>
    <col min="5899" max="5899" width="11.5703125" style="1" bestFit="1" customWidth="1"/>
    <col min="5900" max="5901" width="15.5703125" style="1" bestFit="1" customWidth="1"/>
    <col min="5902" max="5903" width="18.7109375" style="1" bestFit="1" customWidth="1"/>
    <col min="5904" max="6144" width="9.140625" style="1"/>
    <col min="6145" max="6145" width="6.28515625" style="1" customWidth="1"/>
    <col min="6146" max="6146" width="20.28515625" style="1" customWidth="1"/>
    <col min="6147" max="6147" width="14.5703125" style="1" bestFit="1" customWidth="1"/>
    <col min="6148" max="6148" width="31.85546875" style="1" customWidth="1"/>
    <col min="6149" max="6149" width="20.5703125" style="1" bestFit="1" customWidth="1"/>
    <col min="6150" max="6151" width="10.7109375" style="1" customWidth="1"/>
    <col min="6152" max="6152" width="12.7109375" style="1" bestFit="1" customWidth="1"/>
    <col min="6153" max="6154" width="9.140625" style="1"/>
    <col min="6155" max="6155" width="11.5703125" style="1" bestFit="1" customWidth="1"/>
    <col min="6156" max="6157" width="15.5703125" style="1" bestFit="1" customWidth="1"/>
    <col min="6158" max="6159" width="18.7109375" style="1" bestFit="1" customWidth="1"/>
    <col min="6160" max="6400" width="9.140625" style="1"/>
    <col min="6401" max="6401" width="6.28515625" style="1" customWidth="1"/>
    <col min="6402" max="6402" width="20.28515625" style="1" customWidth="1"/>
    <col min="6403" max="6403" width="14.5703125" style="1" bestFit="1" customWidth="1"/>
    <col min="6404" max="6404" width="31.85546875" style="1" customWidth="1"/>
    <col min="6405" max="6405" width="20.5703125" style="1" bestFit="1" customWidth="1"/>
    <col min="6406" max="6407" width="10.7109375" style="1" customWidth="1"/>
    <col min="6408" max="6408" width="12.7109375" style="1" bestFit="1" customWidth="1"/>
    <col min="6409" max="6410" width="9.140625" style="1"/>
    <col min="6411" max="6411" width="11.5703125" style="1" bestFit="1" customWidth="1"/>
    <col min="6412" max="6413" width="15.5703125" style="1" bestFit="1" customWidth="1"/>
    <col min="6414" max="6415" width="18.7109375" style="1" bestFit="1" customWidth="1"/>
    <col min="6416" max="6656" width="9.140625" style="1"/>
    <col min="6657" max="6657" width="6.28515625" style="1" customWidth="1"/>
    <col min="6658" max="6658" width="20.28515625" style="1" customWidth="1"/>
    <col min="6659" max="6659" width="14.5703125" style="1" bestFit="1" customWidth="1"/>
    <col min="6660" max="6660" width="31.85546875" style="1" customWidth="1"/>
    <col min="6661" max="6661" width="20.5703125" style="1" bestFit="1" customWidth="1"/>
    <col min="6662" max="6663" width="10.7109375" style="1" customWidth="1"/>
    <col min="6664" max="6664" width="12.7109375" style="1" bestFit="1" customWidth="1"/>
    <col min="6665" max="6666" width="9.140625" style="1"/>
    <col min="6667" max="6667" width="11.5703125" style="1" bestFit="1" customWidth="1"/>
    <col min="6668" max="6669" width="15.5703125" style="1" bestFit="1" customWidth="1"/>
    <col min="6670" max="6671" width="18.7109375" style="1" bestFit="1" customWidth="1"/>
    <col min="6672" max="6912" width="9.140625" style="1"/>
    <col min="6913" max="6913" width="6.28515625" style="1" customWidth="1"/>
    <col min="6914" max="6914" width="20.28515625" style="1" customWidth="1"/>
    <col min="6915" max="6915" width="14.5703125" style="1" bestFit="1" customWidth="1"/>
    <col min="6916" max="6916" width="31.85546875" style="1" customWidth="1"/>
    <col min="6917" max="6917" width="20.5703125" style="1" bestFit="1" customWidth="1"/>
    <col min="6918" max="6919" width="10.7109375" style="1" customWidth="1"/>
    <col min="6920" max="6920" width="12.7109375" style="1" bestFit="1" customWidth="1"/>
    <col min="6921" max="6922" width="9.140625" style="1"/>
    <col min="6923" max="6923" width="11.5703125" style="1" bestFit="1" customWidth="1"/>
    <col min="6924" max="6925" width="15.5703125" style="1" bestFit="1" customWidth="1"/>
    <col min="6926" max="6927" width="18.7109375" style="1" bestFit="1" customWidth="1"/>
    <col min="6928" max="7168" width="9.140625" style="1"/>
    <col min="7169" max="7169" width="6.28515625" style="1" customWidth="1"/>
    <col min="7170" max="7170" width="20.28515625" style="1" customWidth="1"/>
    <col min="7171" max="7171" width="14.5703125" style="1" bestFit="1" customWidth="1"/>
    <col min="7172" max="7172" width="31.85546875" style="1" customWidth="1"/>
    <col min="7173" max="7173" width="20.5703125" style="1" bestFit="1" customWidth="1"/>
    <col min="7174" max="7175" width="10.7109375" style="1" customWidth="1"/>
    <col min="7176" max="7176" width="12.7109375" style="1" bestFit="1" customWidth="1"/>
    <col min="7177" max="7178" width="9.140625" style="1"/>
    <col min="7179" max="7179" width="11.5703125" style="1" bestFit="1" customWidth="1"/>
    <col min="7180" max="7181" width="15.5703125" style="1" bestFit="1" customWidth="1"/>
    <col min="7182" max="7183" width="18.7109375" style="1" bestFit="1" customWidth="1"/>
    <col min="7184" max="7424" width="9.140625" style="1"/>
    <col min="7425" max="7425" width="6.28515625" style="1" customWidth="1"/>
    <col min="7426" max="7426" width="20.28515625" style="1" customWidth="1"/>
    <col min="7427" max="7427" width="14.5703125" style="1" bestFit="1" customWidth="1"/>
    <col min="7428" max="7428" width="31.85546875" style="1" customWidth="1"/>
    <col min="7429" max="7429" width="20.5703125" style="1" bestFit="1" customWidth="1"/>
    <col min="7430" max="7431" width="10.7109375" style="1" customWidth="1"/>
    <col min="7432" max="7432" width="12.7109375" style="1" bestFit="1" customWidth="1"/>
    <col min="7433" max="7434" width="9.140625" style="1"/>
    <col min="7435" max="7435" width="11.5703125" style="1" bestFit="1" customWidth="1"/>
    <col min="7436" max="7437" width="15.5703125" style="1" bestFit="1" customWidth="1"/>
    <col min="7438" max="7439" width="18.7109375" style="1" bestFit="1" customWidth="1"/>
    <col min="7440" max="7680" width="9.140625" style="1"/>
    <col min="7681" max="7681" width="6.28515625" style="1" customWidth="1"/>
    <col min="7682" max="7682" width="20.28515625" style="1" customWidth="1"/>
    <col min="7683" max="7683" width="14.5703125" style="1" bestFit="1" customWidth="1"/>
    <col min="7684" max="7684" width="31.85546875" style="1" customWidth="1"/>
    <col min="7685" max="7685" width="20.5703125" style="1" bestFit="1" customWidth="1"/>
    <col min="7686" max="7687" width="10.7109375" style="1" customWidth="1"/>
    <col min="7688" max="7688" width="12.7109375" style="1" bestFit="1" customWidth="1"/>
    <col min="7689" max="7690" width="9.140625" style="1"/>
    <col min="7691" max="7691" width="11.5703125" style="1" bestFit="1" customWidth="1"/>
    <col min="7692" max="7693" width="15.5703125" style="1" bestFit="1" customWidth="1"/>
    <col min="7694" max="7695" width="18.7109375" style="1" bestFit="1" customWidth="1"/>
    <col min="7696" max="7936" width="9.140625" style="1"/>
    <col min="7937" max="7937" width="6.28515625" style="1" customWidth="1"/>
    <col min="7938" max="7938" width="20.28515625" style="1" customWidth="1"/>
    <col min="7939" max="7939" width="14.5703125" style="1" bestFit="1" customWidth="1"/>
    <col min="7940" max="7940" width="31.85546875" style="1" customWidth="1"/>
    <col min="7941" max="7941" width="20.5703125" style="1" bestFit="1" customWidth="1"/>
    <col min="7942" max="7943" width="10.7109375" style="1" customWidth="1"/>
    <col min="7944" max="7944" width="12.7109375" style="1" bestFit="1" customWidth="1"/>
    <col min="7945" max="7946" width="9.140625" style="1"/>
    <col min="7947" max="7947" width="11.5703125" style="1" bestFit="1" customWidth="1"/>
    <col min="7948" max="7949" width="15.5703125" style="1" bestFit="1" customWidth="1"/>
    <col min="7950" max="7951" width="18.7109375" style="1" bestFit="1" customWidth="1"/>
    <col min="7952" max="8192" width="9.140625" style="1"/>
    <col min="8193" max="8193" width="6.28515625" style="1" customWidth="1"/>
    <col min="8194" max="8194" width="20.28515625" style="1" customWidth="1"/>
    <col min="8195" max="8195" width="14.5703125" style="1" bestFit="1" customWidth="1"/>
    <col min="8196" max="8196" width="31.85546875" style="1" customWidth="1"/>
    <col min="8197" max="8197" width="20.5703125" style="1" bestFit="1" customWidth="1"/>
    <col min="8198" max="8199" width="10.7109375" style="1" customWidth="1"/>
    <col min="8200" max="8200" width="12.7109375" style="1" bestFit="1" customWidth="1"/>
    <col min="8201" max="8202" width="9.140625" style="1"/>
    <col min="8203" max="8203" width="11.5703125" style="1" bestFit="1" customWidth="1"/>
    <col min="8204" max="8205" width="15.5703125" style="1" bestFit="1" customWidth="1"/>
    <col min="8206" max="8207" width="18.7109375" style="1" bestFit="1" customWidth="1"/>
    <col min="8208" max="8448" width="9.140625" style="1"/>
    <col min="8449" max="8449" width="6.28515625" style="1" customWidth="1"/>
    <col min="8450" max="8450" width="20.28515625" style="1" customWidth="1"/>
    <col min="8451" max="8451" width="14.5703125" style="1" bestFit="1" customWidth="1"/>
    <col min="8452" max="8452" width="31.85546875" style="1" customWidth="1"/>
    <col min="8453" max="8453" width="20.5703125" style="1" bestFit="1" customWidth="1"/>
    <col min="8454" max="8455" width="10.7109375" style="1" customWidth="1"/>
    <col min="8456" max="8456" width="12.7109375" style="1" bestFit="1" customWidth="1"/>
    <col min="8457" max="8458" width="9.140625" style="1"/>
    <col min="8459" max="8459" width="11.5703125" style="1" bestFit="1" customWidth="1"/>
    <col min="8460" max="8461" width="15.5703125" style="1" bestFit="1" customWidth="1"/>
    <col min="8462" max="8463" width="18.7109375" style="1" bestFit="1" customWidth="1"/>
    <col min="8464" max="8704" width="9.140625" style="1"/>
    <col min="8705" max="8705" width="6.28515625" style="1" customWidth="1"/>
    <col min="8706" max="8706" width="20.28515625" style="1" customWidth="1"/>
    <col min="8707" max="8707" width="14.5703125" style="1" bestFit="1" customWidth="1"/>
    <col min="8708" max="8708" width="31.85546875" style="1" customWidth="1"/>
    <col min="8709" max="8709" width="20.5703125" style="1" bestFit="1" customWidth="1"/>
    <col min="8710" max="8711" width="10.7109375" style="1" customWidth="1"/>
    <col min="8712" max="8712" width="12.7109375" style="1" bestFit="1" customWidth="1"/>
    <col min="8713" max="8714" width="9.140625" style="1"/>
    <col min="8715" max="8715" width="11.5703125" style="1" bestFit="1" customWidth="1"/>
    <col min="8716" max="8717" width="15.5703125" style="1" bestFit="1" customWidth="1"/>
    <col min="8718" max="8719" width="18.7109375" style="1" bestFit="1" customWidth="1"/>
    <col min="8720" max="8960" width="9.140625" style="1"/>
    <col min="8961" max="8961" width="6.28515625" style="1" customWidth="1"/>
    <col min="8962" max="8962" width="20.28515625" style="1" customWidth="1"/>
    <col min="8963" max="8963" width="14.5703125" style="1" bestFit="1" customWidth="1"/>
    <col min="8964" max="8964" width="31.85546875" style="1" customWidth="1"/>
    <col min="8965" max="8965" width="20.5703125" style="1" bestFit="1" customWidth="1"/>
    <col min="8966" max="8967" width="10.7109375" style="1" customWidth="1"/>
    <col min="8968" max="8968" width="12.7109375" style="1" bestFit="1" customWidth="1"/>
    <col min="8969" max="8970" width="9.140625" style="1"/>
    <col min="8971" max="8971" width="11.5703125" style="1" bestFit="1" customWidth="1"/>
    <col min="8972" max="8973" width="15.5703125" style="1" bestFit="1" customWidth="1"/>
    <col min="8974" max="8975" width="18.7109375" style="1" bestFit="1" customWidth="1"/>
    <col min="8976" max="9216" width="9.140625" style="1"/>
    <col min="9217" max="9217" width="6.28515625" style="1" customWidth="1"/>
    <col min="9218" max="9218" width="20.28515625" style="1" customWidth="1"/>
    <col min="9219" max="9219" width="14.5703125" style="1" bestFit="1" customWidth="1"/>
    <col min="9220" max="9220" width="31.85546875" style="1" customWidth="1"/>
    <col min="9221" max="9221" width="20.5703125" style="1" bestFit="1" customWidth="1"/>
    <col min="9222" max="9223" width="10.7109375" style="1" customWidth="1"/>
    <col min="9224" max="9224" width="12.7109375" style="1" bestFit="1" customWidth="1"/>
    <col min="9225" max="9226" width="9.140625" style="1"/>
    <col min="9227" max="9227" width="11.5703125" style="1" bestFit="1" customWidth="1"/>
    <col min="9228" max="9229" width="15.5703125" style="1" bestFit="1" customWidth="1"/>
    <col min="9230" max="9231" width="18.7109375" style="1" bestFit="1" customWidth="1"/>
    <col min="9232" max="9472" width="9.140625" style="1"/>
    <col min="9473" max="9473" width="6.28515625" style="1" customWidth="1"/>
    <col min="9474" max="9474" width="20.28515625" style="1" customWidth="1"/>
    <col min="9475" max="9475" width="14.5703125" style="1" bestFit="1" customWidth="1"/>
    <col min="9476" max="9476" width="31.85546875" style="1" customWidth="1"/>
    <col min="9477" max="9477" width="20.5703125" style="1" bestFit="1" customWidth="1"/>
    <col min="9478" max="9479" width="10.7109375" style="1" customWidth="1"/>
    <col min="9480" max="9480" width="12.7109375" style="1" bestFit="1" customWidth="1"/>
    <col min="9481" max="9482" width="9.140625" style="1"/>
    <col min="9483" max="9483" width="11.5703125" style="1" bestFit="1" customWidth="1"/>
    <col min="9484" max="9485" width="15.5703125" style="1" bestFit="1" customWidth="1"/>
    <col min="9486" max="9487" width="18.7109375" style="1" bestFit="1" customWidth="1"/>
    <col min="9488" max="9728" width="9.140625" style="1"/>
    <col min="9729" max="9729" width="6.28515625" style="1" customWidth="1"/>
    <col min="9730" max="9730" width="20.28515625" style="1" customWidth="1"/>
    <col min="9731" max="9731" width="14.5703125" style="1" bestFit="1" customWidth="1"/>
    <col min="9732" max="9732" width="31.85546875" style="1" customWidth="1"/>
    <col min="9733" max="9733" width="20.5703125" style="1" bestFit="1" customWidth="1"/>
    <col min="9734" max="9735" width="10.7109375" style="1" customWidth="1"/>
    <col min="9736" max="9736" width="12.7109375" style="1" bestFit="1" customWidth="1"/>
    <col min="9737" max="9738" width="9.140625" style="1"/>
    <col min="9739" max="9739" width="11.5703125" style="1" bestFit="1" customWidth="1"/>
    <col min="9740" max="9741" width="15.5703125" style="1" bestFit="1" customWidth="1"/>
    <col min="9742" max="9743" width="18.7109375" style="1" bestFit="1" customWidth="1"/>
    <col min="9744" max="9984" width="9.140625" style="1"/>
    <col min="9985" max="9985" width="6.28515625" style="1" customWidth="1"/>
    <col min="9986" max="9986" width="20.28515625" style="1" customWidth="1"/>
    <col min="9987" max="9987" width="14.5703125" style="1" bestFit="1" customWidth="1"/>
    <col min="9988" max="9988" width="31.85546875" style="1" customWidth="1"/>
    <col min="9989" max="9989" width="20.5703125" style="1" bestFit="1" customWidth="1"/>
    <col min="9990" max="9991" width="10.7109375" style="1" customWidth="1"/>
    <col min="9992" max="9992" width="12.7109375" style="1" bestFit="1" customWidth="1"/>
    <col min="9993" max="9994" width="9.140625" style="1"/>
    <col min="9995" max="9995" width="11.5703125" style="1" bestFit="1" customWidth="1"/>
    <col min="9996" max="9997" width="15.5703125" style="1" bestFit="1" customWidth="1"/>
    <col min="9998" max="9999" width="18.7109375" style="1" bestFit="1" customWidth="1"/>
    <col min="10000" max="10240" width="9.140625" style="1"/>
    <col min="10241" max="10241" width="6.28515625" style="1" customWidth="1"/>
    <col min="10242" max="10242" width="20.28515625" style="1" customWidth="1"/>
    <col min="10243" max="10243" width="14.5703125" style="1" bestFit="1" customWidth="1"/>
    <col min="10244" max="10244" width="31.85546875" style="1" customWidth="1"/>
    <col min="10245" max="10245" width="20.5703125" style="1" bestFit="1" customWidth="1"/>
    <col min="10246" max="10247" width="10.7109375" style="1" customWidth="1"/>
    <col min="10248" max="10248" width="12.7109375" style="1" bestFit="1" customWidth="1"/>
    <col min="10249" max="10250" width="9.140625" style="1"/>
    <col min="10251" max="10251" width="11.5703125" style="1" bestFit="1" customWidth="1"/>
    <col min="10252" max="10253" width="15.5703125" style="1" bestFit="1" customWidth="1"/>
    <col min="10254" max="10255" width="18.7109375" style="1" bestFit="1" customWidth="1"/>
    <col min="10256" max="10496" width="9.140625" style="1"/>
    <col min="10497" max="10497" width="6.28515625" style="1" customWidth="1"/>
    <col min="10498" max="10498" width="20.28515625" style="1" customWidth="1"/>
    <col min="10499" max="10499" width="14.5703125" style="1" bestFit="1" customWidth="1"/>
    <col min="10500" max="10500" width="31.85546875" style="1" customWidth="1"/>
    <col min="10501" max="10501" width="20.5703125" style="1" bestFit="1" customWidth="1"/>
    <col min="10502" max="10503" width="10.7109375" style="1" customWidth="1"/>
    <col min="10504" max="10504" width="12.7109375" style="1" bestFit="1" customWidth="1"/>
    <col min="10505" max="10506" width="9.140625" style="1"/>
    <col min="10507" max="10507" width="11.5703125" style="1" bestFit="1" customWidth="1"/>
    <col min="10508" max="10509" width="15.5703125" style="1" bestFit="1" customWidth="1"/>
    <col min="10510" max="10511" width="18.7109375" style="1" bestFit="1" customWidth="1"/>
    <col min="10512" max="10752" width="9.140625" style="1"/>
    <col min="10753" max="10753" width="6.28515625" style="1" customWidth="1"/>
    <col min="10754" max="10754" width="20.28515625" style="1" customWidth="1"/>
    <col min="10755" max="10755" width="14.5703125" style="1" bestFit="1" customWidth="1"/>
    <col min="10756" max="10756" width="31.85546875" style="1" customWidth="1"/>
    <col min="10757" max="10757" width="20.5703125" style="1" bestFit="1" customWidth="1"/>
    <col min="10758" max="10759" width="10.7109375" style="1" customWidth="1"/>
    <col min="10760" max="10760" width="12.7109375" style="1" bestFit="1" customWidth="1"/>
    <col min="10761" max="10762" width="9.140625" style="1"/>
    <col min="10763" max="10763" width="11.5703125" style="1" bestFit="1" customWidth="1"/>
    <col min="10764" max="10765" width="15.5703125" style="1" bestFit="1" customWidth="1"/>
    <col min="10766" max="10767" width="18.7109375" style="1" bestFit="1" customWidth="1"/>
    <col min="10768" max="11008" width="9.140625" style="1"/>
    <col min="11009" max="11009" width="6.28515625" style="1" customWidth="1"/>
    <col min="11010" max="11010" width="20.28515625" style="1" customWidth="1"/>
    <col min="11011" max="11011" width="14.5703125" style="1" bestFit="1" customWidth="1"/>
    <col min="11012" max="11012" width="31.85546875" style="1" customWidth="1"/>
    <col min="11013" max="11013" width="20.5703125" style="1" bestFit="1" customWidth="1"/>
    <col min="11014" max="11015" width="10.7109375" style="1" customWidth="1"/>
    <col min="11016" max="11016" width="12.7109375" style="1" bestFit="1" customWidth="1"/>
    <col min="11017" max="11018" width="9.140625" style="1"/>
    <col min="11019" max="11019" width="11.5703125" style="1" bestFit="1" customWidth="1"/>
    <col min="11020" max="11021" width="15.5703125" style="1" bestFit="1" customWidth="1"/>
    <col min="11022" max="11023" width="18.7109375" style="1" bestFit="1" customWidth="1"/>
    <col min="11024" max="11264" width="9.140625" style="1"/>
    <col min="11265" max="11265" width="6.28515625" style="1" customWidth="1"/>
    <col min="11266" max="11266" width="20.28515625" style="1" customWidth="1"/>
    <col min="11267" max="11267" width="14.5703125" style="1" bestFit="1" customWidth="1"/>
    <col min="11268" max="11268" width="31.85546875" style="1" customWidth="1"/>
    <col min="11269" max="11269" width="20.5703125" style="1" bestFit="1" customWidth="1"/>
    <col min="11270" max="11271" width="10.7109375" style="1" customWidth="1"/>
    <col min="11272" max="11272" width="12.7109375" style="1" bestFit="1" customWidth="1"/>
    <col min="11273" max="11274" width="9.140625" style="1"/>
    <col min="11275" max="11275" width="11.5703125" style="1" bestFit="1" customWidth="1"/>
    <col min="11276" max="11277" width="15.5703125" style="1" bestFit="1" customWidth="1"/>
    <col min="11278" max="11279" width="18.7109375" style="1" bestFit="1" customWidth="1"/>
    <col min="11280" max="11520" width="9.140625" style="1"/>
    <col min="11521" max="11521" width="6.28515625" style="1" customWidth="1"/>
    <col min="11522" max="11522" width="20.28515625" style="1" customWidth="1"/>
    <col min="11523" max="11523" width="14.5703125" style="1" bestFit="1" customWidth="1"/>
    <col min="11524" max="11524" width="31.85546875" style="1" customWidth="1"/>
    <col min="11525" max="11525" width="20.5703125" style="1" bestFit="1" customWidth="1"/>
    <col min="11526" max="11527" width="10.7109375" style="1" customWidth="1"/>
    <col min="11528" max="11528" width="12.7109375" style="1" bestFit="1" customWidth="1"/>
    <col min="11529" max="11530" width="9.140625" style="1"/>
    <col min="11531" max="11531" width="11.5703125" style="1" bestFit="1" customWidth="1"/>
    <col min="11532" max="11533" width="15.5703125" style="1" bestFit="1" customWidth="1"/>
    <col min="11534" max="11535" width="18.7109375" style="1" bestFit="1" customWidth="1"/>
    <col min="11536" max="11776" width="9.140625" style="1"/>
    <col min="11777" max="11777" width="6.28515625" style="1" customWidth="1"/>
    <col min="11778" max="11778" width="20.28515625" style="1" customWidth="1"/>
    <col min="11779" max="11779" width="14.5703125" style="1" bestFit="1" customWidth="1"/>
    <col min="11780" max="11780" width="31.85546875" style="1" customWidth="1"/>
    <col min="11781" max="11781" width="20.5703125" style="1" bestFit="1" customWidth="1"/>
    <col min="11782" max="11783" width="10.7109375" style="1" customWidth="1"/>
    <col min="11784" max="11784" width="12.7109375" style="1" bestFit="1" customWidth="1"/>
    <col min="11785" max="11786" width="9.140625" style="1"/>
    <col min="11787" max="11787" width="11.5703125" style="1" bestFit="1" customWidth="1"/>
    <col min="11788" max="11789" width="15.5703125" style="1" bestFit="1" customWidth="1"/>
    <col min="11790" max="11791" width="18.7109375" style="1" bestFit="1" customWidth="1"/>
    <col min="11792" max="12032" width="9.140625" style="1"/>
    <col min="12033" max="12033" width="6.28515625" style="1" customWidth="1"/>
    <col min="12034" max="12034" width="20.28515625" style="1" customWidth="1"/>
    <col min="12035" max="12035" width="14.5703125" style="1" bestFit="1" customWidth="1"/>
    <col min="12036" max="12036" width="31.85546875" style="1" customWidth="1"/>
    <col min="12037" max="12037" width="20.5703125" style="1" bestFit="1" customWidth="1"/>
    <col min="12038" max="12039" width="10.7109375" style="1" customWidth="1"/>
    <col min="12040" max="12040" width="12.7109375" style="1" bestFit="1" customWidth="1"/>
    <col min="12041" max="12042" width="9.140625" style="1"/>
    <col min="12043" max="12043" width="11.5703125" style="1" bestFit="1" customWidth="1"/>
    <col min="12044" max="12045" width="15.5703125" style="1" bestFit="1" customWidth="1"/>
    <col min="12046" max="12047" width="18.7109375" style="1" bestFit="1" customWidth="1"/>
    <col min="12048" max="12288" width="9.140625" style="1"/>
    <col min="12289" max="12289" width="6.28515625" style="1" customWidth="1"/>
    <col min="12290" max="12290" width="20.28515625" style="1" customWidth="1"/>
    <col min="12291" max="12291" width="14.5703125" style="1" bestFit="1" customWidth="1"/>
    <col min="12292" max="12292" width="31.85546875" style="1" customWidth="1"/>
    <col min="12293" max="12293" width="20.5703125" style="1" bestFit="1" customWidth="1"/>
    <col min="12294" max="12295" width="10.7109375" style="1" customWidth="1"/>
    <col min="12296" max="12296" width="12.7109375" style="1" bestFit="1" customWidth="1"/>
    <col min="12297" max="12298" width="9.140625" style="1"/>
    <col min="12299" max="12299" width="11.5703125" style="1" bestFit="1" customWidth="1"/>
    <col min="12300" max="12301" width="15.5703125" style="1" bestFit="1" customWidth="1"/>
    <col min="12302" max="12303" width="18.7109375" style="1" bestFit="1" customWidth="1"/>
    <col min="12304" max="12544" width="9.140625" style="1"/>
    <col min="12545" max="12545" width="6.28515625" style="1" customWidth="1"/>
    <col min="12546" max="12546" width="20.28515625" style="1" customWidth="1"/>
    <col min="12547" max="12547" width="14.5703125" style="1" bestFit="1" customWidth="1"/>
    <col min="12548" max="12548" width="31.85546875" style="1" customWidth="1"/>
    <col min="12549" max="12549" width="20.5703125" style="1" bestFit="1" customWidth="1"/>
    <col min="12550" max="12551" width="10.7109375" style="1" customWidth="1"/>
    <col min="12552" max="12552" width="12.7109375" style="1" bestFit="1" customWidth="1"/>
    <col min="12553" max="12554" width="9.140625" style="1"/>
    <col min="12555" max="12555" width="11.5703125" style="1" bestFit="1" customWidth="1"/>
    <col min="12556" max="12557" width="15.5703125" style="1" bestFit="1" customWidth="1"/>
    <col min="12558" max="12559" width="18.7109375" style="1" bestFit="1" customWidth="1"/>
    <col min="12560" max="12800" width="9.140625" style="1"/>
    <col min="12801" max="12801" width="6.28515625" style="1" customWidth="1"/>
    <col min="12802" max="12802" width="20.28515625" style="1" customWidth="1"/>
    <col min="12803" max="12803" width="14.5703125" style="1" bestFit="1" customWidth="1"/>
    <col min="12804" max="12804" width="31.85546875" style="1" customWidth="1"/>
    <col min="12805" max="12805" width="20.5703125" style="1" bestFit="1" customWidth="1"/>
    <col min="12806" max="12807" width="10.7109375" style="1" customWidth="1"/>
    <col min="12808" max="12808" width="12.7109375" style="1" bestFit="1" customWidth="1"/>
    <col min="12809" max="12810" width="9.140625" style="1"/>
    <col min="12811" max="12811" width="11.5703125" style="1" bestFit="1" customWidth="1"/>
    <col min="12812" max="12813" width="15.5703125" style="1" bestFit="1" customWidth="1"/>
    <col min="12814" max="12815" width="18.7109375" style="1" bestFit="1" customWidth="1"/>
    <col min="12816" max="13056" width="9.140625" style="1"/>
    <col min="13057" max="13057" width="6.28515625" style="1" customWidth="1"/>
    <col min="13058" max="13058" width="20.28515625" style="1" customWidth="1"/>
    <col min="13059" max="13059" width="14.5703125" style="1" bestFit="1" customWidth="1"/>
    <col min="13060" max="13060" width="31.85546875" style="1" customWidth="1"/>
    <col min="13061" max="13061" width="20.5703125" style="1" bestFit="1" customWidth="1"/>
    <col min="13062" max="13063" width="10.7109375" style="1" customWidth="1"/>
    <col min="13064" max="13064" width="12.7109375" style="1" bestFit="1" customWidth="1"/>
    <col min="13065" max="13066" width="9.140625" style="1"/>
    <col min="13067" max="13067" width="11.5703125" style="1" bestFit="1" customWidth="1"/>
    <col min="13068" max="13069" width="15.5703125" style="1" bestFit="1" customWidth="1"/>
    <col min="13070" max="13071" width="18.7109375" style="1" bestFit="1" customWidth="1"/>
    <col min="13072" max="13312" width="9.140625" style="1"/>
    <col min="13313" max="13313" width="6.28515625" style="1" customWidth="1"/>
    <col min="13314" max="13314" width="20.28515625" style="1" customWidth="1"/>
    <col min="13315" max="13315" width="14.5703125" style="1" bestFit="1" customWidth="1"/>
    <col min="13316" max="13316" width="31.85546875" style="1" customWidth="1"/>
    <col min="13317" max="13317" width="20.5703125" style="1" bestFit="1" customWidth="1"/>
    <col min="13318" max="13319" width="10.7109375" style="1" customWidth="1"/>
    <col min="13320" max="13320" width="12.7109375" style="1" bestFit="1" customWidth="1"/>
    <col min="13321" max="13322" width="9.140625" style="1"/>
    <col min="13323" max="13323" width="11.5703125" style="1" bestFit="1" customWidth="1"/>
    <col min="13324" max="13325" width="15.5703125" style="1" bestFit="1" customWidth="1"/>
    <col min="13326" max="13327" width="18.7109375" style="1" bestFit="1" customWidth="1"/>
    <col min="13328" max="13568" width="9.140625" style="1"/>
    <col min="13569" max="13569" width="6.28515625" style="1" customWidth="1"/>
    <col min="13570" max="13570" width="20.28515625" style="1" customWidth="1"/>
    <col min="13571" max="13571" width="14.5703125" style="1" bestFit="1" customWidth="1"/>
    <col min="13572" max="13572" width="31.85546875" style="1" customWidth="1"/>
    <col min="13573" max="13573" width="20.5703125" style="1" bestFit="1" customWidth="1"/>
    <col min="13574" max="13575" width="10.7109375" style="1" customWidth="1"/>
    <col min="13576" max="13576" width="12.7109375" style="1" bestFit="1" customWidth="1"/>
    <col min="13577" max="13578" width="9.140625" style="1"/>
    <col min="13579" max="13579" width="11.5703125" style="1" bestFit="1" customWidth="1"/>
    <col min="13580" max="13581" width="15.5703125" style="1" bestFit="1" customWidth="1"/>
    <col min="13582" max="13583" width="18.7109375" style="1" bestFit="1" customWidth="1"/>
    <col min="13584" max="13824" width="9.140625" style="1"/>
    <col min="13825" max="13825" width="6.28515625" style="1" customWidth="1"/>
    <col min="13826" max="13826" width="20.28515625" style="1" customWidth="1"/>
    <col min="13827" max="13827" width="14.5703125" style="1" bestFit="1" customWidth="1"/>
    <col min="13828" max="13828" width="31.85546875" style="1" customWidth="1"/>
    <col min="13829" max="13829" width="20.5703125" style="1" bestFit="1" customWidth="1"/>
    <col min="13830" max="13831" width="10.7109375" style="1" customWidth="1"/>
    <col min="13832" max="13832" width="12.7109375" style="1" bestFit="1" customWidth="1"/>
    <col min="13833" max="13834" width="9.140625" style="1"/>
    <col min="13835" max="13835" width="11.5703125" style="1" bestFit="1" customWidth="1"/>
    <col min="13836" max="13837" width="15.5703125" style="1" bestFit="1" customWidth="1"/>
    <col min="13838" max="13839" width="18.7109375" style="1" bestFit="1" customWidth="1"/>
    <col min="13840" max="14080" width="9.140625" style="1"/>
    <col min="14081" max="14081" width="6.28515625" style="1" customWidth="1"/>
    <col min="14082" max="14082" width="20.28515625" style="1" customWidth="1"/>
    <col min="14083" max="14083" width="14.5703125" style="1" bestFit="1" customWidth="1"/>
    <col min="14084" max="14084" width="31.85546875" style="1" customWidth="1"/>
    <col min="14085" max="14085" width="20.5703125" style="1" bestFit="1" customWidth="1"/>
    <col min="14086" max="14087" width="10.7109375" style="1" customWidth="1"/>
    <col min="14088" max="14088" width="12.7109375" style="1" bestFit="1" customWidth="1"/>
    <col min="14089" max="14090" width="9.140625" style="1"/>
    <col min="14091" max="14091" width="11.5703125" style="1" bestFit="1" customWidth="1"/>
    <col min="14092" max="14093" width="15.5703125" style="1" bestFit="1" customWidth="1"/>
    <col min="14094" max="14095" width="18.7109375" style="1" bestFit="1" customWidth="1"/>
    <col min="14096" max="14336" width="9.140625" style="1"/>
    <col min="14337" max="14337" width="6.28515625" style="1" customWidth="1"/>
    <col min="14338" max="14338" width="20.28515625" style="1" customWidth="1"/>
    <col min="14339" max="14339" width="14.5703125" style="1" bestFit="1" customWidth="1"/>
    <col min="14340" max="14340" width="31.85546875" style="1" customWidth="1"/>
    <col min="14341" max="14341" width="20.5703125" style="1" bestFit="1" customWidth="1"/>
    <col min="14342" max="14343" width="10.7109375" style="1" customWidth="1"/>
    <col min="14344" max="14344" width="12.7109375" style="1" bestFit="1" customWidth="1"/>
    <col min="14345" max="14346" width="9.140625" style="1"/>
    <col min="14347" max="14347" width="11.5703125" style="1" bestFit="1" customWidth="1"/>
    <col min="14348" max="14349" width="15.5703125" style="1" bestFit="1" customWidth="1"/>
    <col min="14350" max="14351" width="18.7109375" style="1" bestFit="1" customWidth="1"/>
    <col min="14352" max="14592" width="9.140625" style="1"/>
    <col min="14593" max="14593" width="6.28515625" style="1" customWidth="1"/>
    <col min="14594" max="14594" width="20.28515625" style="1" customWidth="1"/>
    <col min="14595" max="14595" width="14.5703125" style="1" bestFit="1" customWidth="1"/>
    <col min="14596" max="14596" width="31.85546875" style="1" customWidth="1"/>
    <col min="14597" max="14597" width="20.5703125" style="1" bestFit="1" customWidth="1"/>
    <col min="14598" max="14599" width="10.7109375" style="1" customWidth="1"/>
    <col min="14600" max="14600" width="12.7109375" style="1" bestFit="1" customWidth="1"/>
    <col min="14601" max="14602" width="9.140625" style="1"/>
    <col min="14603" max="14603" width="11.5703125" style="1" bestFit="1" customWidth="1"/>
    <col min="14604" max="14605" width="15.5703125" style="1" bestFit="1" customWidth="1"/>
    <col min="14606" max="14607" width="18.7109375" style="1" bestFit="1" customWidth="1"/>
    <col min="14608" max="14848" width="9.140625" style="1"/>
    <col min="14849" max="14849" width="6.28515625" style="1" customWidth="1"/>
    <col min="14850" max="14850" width="20.28515625" style="1" customWidth="1"/>
    <col min="14851" max="14851" width="14.5703125" style="1" bestFit="1" customWidth="1"/>
    <col min="14852" max="14852" width="31.85546875" style="1" customWidth="1"/>
    <col min="14853" max="14853" width="20.5703125" style="1" bestFit="1" customWidth="1"/>
    <col min="14854" max="14855" width="10.7109375" style="1" customWidth="1"/>
    <col min="14856" max="14856" width="12.7109375" style="1" bestFit="1" customWidth="1"/>
    <col min="14857" max="14858" width="9.140625" style="1"/>
    <col min="14859" max="14859" width="11.5703125" style="1" bestFit="1" customWidth="1"/>
    <col min="14860" max="14861" width="15.5703125" style="1" bestFit="1" customWidth="1"/>
    <col min="14862" max="14863" width="18.7109375" style="1" bestFit="1" customWidth="1"/>
    <col min="14864" max="15104" width="9.140625" style="1"/>
    <col min="15105" max="15105" width="6.28515625" style="1" customWidth="1"/>
    <col min="15106" max="15106" width="20.28515625" style="1" customWidth="1"/>
    <col min="15107" max="15107" width="14.5703125" style="1" bestFit="1" customWidth="1"/>
    <col min="15108" max="15108" width="31.85546875" style="1" customWidth="1"/>
    <col min="15109" max="15109" width="20.5703125" style="1" bestFit="1" customWidth="1"/>
    <col min="15110" max="15111" width="10.7109375" style="1" customWidth="1"/>
    <col min="15112" max="15112" width="12.7109375" style="1" bestFit="1" customWidth="1"/>
    <col min="15113" max="15114" width="9.140625" style="1"/>
    <col min="15115" max="15115" width="11.5703125" style="1" bestFit="1" customWidth="1"/>
    <col min="15116" max="15117" width="15.5703125" style="1" bestFit="1" customWidth="1"/>
    <col min="15118" max="15119" width="18.7109375" style="1" bestFit="1" customWidth="1"/>
    <col min="15120" max="15360" width="9.140625" style="1"/>
    <col min="15361" max="15361" width="6.28515625" style="1" customWidth="1"/>
    <col min="15362" max="15362" width="20.28515625" style="1" customWidth="1"/>
    <col min="15363" max="15363" width="14.5703125" style="1" bestFit="1" customWidth="1"/>
    <col min="15364" max="15364" width="31.85546875" style="1" customWidth="1"/>
    <col min="15365" max="15365" width="20.5703125" style="1" bestFit="1" customWidth="1"/>
    <col min="15366" max="15367" width="10.7109375" style="1" customWidth="1"/>
    <col min="15368" max="15368" width="12.7109375" style="1" bestFit="1" customWidth="1"/>
    <col min="15369" max="15370" width="9.140625" style="1"/>
    <col min="15371" max="15371" width="11.5703125" style="1" bestFit="1" customWidth="1"/>
    <col min="15372" max="15373" width="15.5703125" style="1" bestFit="1" customWidth="1"/>
    <col min="15374" max="15375" width="18.7109375" style="1" bestFit="1" customWidth="1"/>
    <col min="15376" max="15616" width="9.140625" style="1"/>
    <col min="15617" max="15617" width="6.28515625" style="1" customWidth="1"/>
    <col min="15618" max="15618" width="20.28515625" style="1" customWidth="1"/>
    <col min="15619" max="15619" width="14.5703125" style="1" bestFit="1" customWidth="1"/>
    <col min="15620" max="15620" width="31.85546875" style="1" customWidth="1"/>
    <col min="15621" max="15621" width="20.5703125" style="1" bestFit="1" customWidth="1"/>
    <col min="15622" max="15623" width="10.7109375" style="1" customWidth="1"/>
    <col min="15624" max="15624" width="12.7109375" style="1" bestFit="1" customWidth="1"/>
    <col min="15625" max="15626" width="9.140625" style="1"/>
    <col min="15627" max="15627" width="11.5703125" style="1" bestFit="1" customWidth="1"/>
    <col min="15628" max="15629" width="15.5703125" style="1" bestFit="1" customWidth="1"/>
    <col min="15630" max="15631" width="18.7109375" style="1" bestFit="1" customWidth="1"/>
    <col min="15632" max="15872" width="9.140625" style="1"/>
    <col min="15873" max="15873" width="6.28515625" style="1" customWidth="1"/>
    <col min="15874" max="15874" width="20.28515625" style="1" customWidth="1"/>
    <col min="15875" max="15875" width="14.5703125" style="1" bestFit="1" customWidth="1"/>
    <col min="15876" max="15876" width="31.85546875" style="1" customWidth="1"/>
    <col min="15877" max="15877" width="20.5703125" style="1" bestFit="1" customWidth="1"/>
    <col min="15878" max="15879" width="10.7109375" style="1" customWidth="1"/>
    <col min="15880" max="15880" width="12.7109375" style="1" bestFit="1" customWidth="1"/>
    <col min="15881" max="15882" width="9.140625" style="1"/>
    <col min="15883" max="15883" width="11.5703125" style="1" bestFit="1" customWidth="1"/>
    <col min="15884" max="15885" width="15.5703125" style="1" bestFit="1" customWidth="1"/>
    <col min="15886" max="15887" width="18.7109375" style="1" bestFit="1" customWidth="1"/>
    <col min="15888" max="16128" width="9.140625" style="1"/>
    <col min="16129" max="16129" width="6.28515625" style="1" customWidth="1"/>
    <col min="16130" max="16130" width="20.28515625" style="1" customWidth="1"/>
    <col min="16131" max="16131" width="14.5703125" style="1" bestFit="1" customWidth="1"/>
    <col min="16132" max="16132" width="31.85546875" style="1" customWidth="1"/>
    <col min="16133" max="16133" width="20.5703125" style="1" bestFit="1" customWidth="1"/>
    <col min="16134" max="16135" width="10.7109375" style="1" customWidth="1"/>
    <col min="16136" max="16136" width="12.7109375" style="1" bestFit="1" customWidth="1"/>
    <col min="16137" max="16138" width="9.140625" style="1"/>
    <col min="16139" max="16139" width="11.5703125" style="1" bestFit="1" customWidth="1"/>
    <col min="16140" max="16141" width="15.5703125" style="1" bestFit="1" customWidth="1"/>
    <col min="16142" max="16143" width="18.7109375" style="1" bestFit="1" customWidth="1"/>
    <col min="16144" max="16384" width="9.140625" style="1"/>
  </cols>
  <sheetData>
    <row r="1" spans="1:8" ht="51" customHeight="1" x14ac:dyDescent="0.25">
      <c r="A1" s="43" t="s">
        <v>0</v>
      </c>
      <c r="B1" s="44"/>
      <c r="C1" s="44"/>
      <c r="D1" s="44"/>
      <c r="E1" s="44"/>
      <c r="F1" s="44"/>
      <c r="G1" s="44"/>
      <c r="H1" s="45"/>
    </row>
    <row r="2" spans="1:8" ht="19.5" customHeight="1" x14ac:dyDescent="0.25">
      <c r="A2" s="46" t="s">
        <v>1</v>
      </c>
      <c r="B2" s="46" t="s">
        <v>2</v>
      </c>
      <c r="C2" s="46" t="s">
        <v>172</v>
      </c>
      <c r="D2" s="46" t="s">
        <v>3</v>
      </c>
      <c r="E2" s="46" t="s">
        <v>4</v>
      </c>
      <c r="F2" s="46" t="s">
        <v>5</v>
      </c>
      <c r="G2" s="46"/>
      <c r="H2" s="46"/>
    </row>
    <row r="3" spans="1:8" x14ac:dyDescent="0.25">
      <c r="A3" s="46"/>
      <c r="B3" s="46"/>
      <c r="C3" s="46"/>
      <c r="D3" s="46"/>
      <c r="E3" s="46"/>
      <c r="F3" s="2" t="s">
        <v>6</v>
      </c>
      <c r="G3" s="2" t="s">
        <v>7</v>
      </c>
      <c r="H3" s="2" t="s">
        <v>8</v>
      </c>
    </row>
    <row r="4" spans="1:8" ht="15" customHeight="1" x14ac:dyDescent="0.25">
      <c r="A4" s="71">
        <v>1</v>
      </c>
      <c r="B4" s="71" t="s">
        <v>168</v>
      </c>
      <c r="C4" s="70">
        <f>SUM(F4:G13)*40000+SUM(H4:H13)*15000</f>
        <v>375000</v>
      </c>
      <c r="D4" s="3" t="s">
        <v>9</v>
      </c>
      <c r="E4" s="3" t="s">
        <v>10</v>
      </c>
      <c r="F4" s="4"/>
      <c r="G4" s="4"/>
      <c r="H4" s="5">
        <v>1</v>
      </c>
    </row>
    <row r="5" spans="1:8" ht="15" customHeight="1" x14ac:dyDescent="0.25">
      <c r="A5" s="52"/>
      <c r="B5" s="52"/>
      <c r="C5" s="55"/>
      <c r="D5" s="48" t="s">
        <v>11</v>
      </c>
      <c r="E5" s="6" t="s">
        <v>12</v>
      </c>
      <c r="F5" s="47">
        <v>2</v>
      </c>
      <c r="G5" s="47"/>
      <c r="H5" s="47"/>
    </row>
    <row r="6" spans="1:8" ht="15" customHeight="1" x14ac:dyDescent="0.25">
      <c r="A6" s="52"/>
      <c r="B6" s="52"/>
      <c r="C6" s="55"/>
      <c r="D6" s="49"/>
      <c r="E6" s="6" t="s">
        <v>13</v>
      </c>
      <c r="F6" s="47"/>
      <c r="G6" s="47"/>
      <c r="H6" s="47"/>
    </row>
    <row r="7" spans="1:8" ht="15" customHeight="1" x14ac:dyDescent="0.25">
      <c r="A7" s="52"/>
      <c r="B7" s="52"/>
      <c r="C7" s="55"/>
      <c r="D7" s="48" t="s">
        <v>169</v>
      </c>
      <c r="E7" s="6" t="s">
        <v>14</v>
      </c>
      <c r="F7" s="47">
        <v>2</v>
      </c>
      <c r="G7" s="47"/>
      <c r="H7" s="47"/>
    </row>
    <row r="8" spans="1:8" ht="15" customHeight="1" x14ac:dyDescent="0.25">
      <c r="A8" s="52"/>
      <c r="B8" s="52"/>
      <c r="C8" s="55"/>
      <c r="D8" s="49"/>
      <c r="E8" s="6" t="s">
        <v>15</v>
      </c>
      <c r="F8" s="47"/>
      <c r="G8" s="47"/>
      <c r="H8" s="47"/>
    </row>
    <row r="9" spans="1:8" ht="15" customHeight="1" x14ac:dyDescent="0.25">
      <c r="A9" s="52"/>
      <c r="B9" s="52"/>
      <c r="C9" s="55"/>
      <c r="D9" s="8" t="s">
        <v>16</v>
      </c>
      <c r="E9" s="6" t="s">
        <v>17</v>
      </c>
      <c r="F9" s="7">
        <v>1</v>
      </c>
      <c r="G9" s="6"/>
      <c r="H9" s="6"/>
    </row>
    <row r="10" spans="1:8" ht="15" customHeight="1" x14ac:dyDescent="0.25">
      <c r="A10" s="52"/>
      <c r="B10" s="52"/>
      <c r="C10" s="55"/>
      <c r="D10" s="48" t="s">
        <v>18</v>
      </c>
      <c r="E10" s="6" t="s">
        <v>19</v>
      </c>
      <c r="F10" s="47">
        <v>2</v>
      </c>
      <c r="G10" s="50"/>
      <c r="H10" s="50"/>
    </row>
    <row r="11" spans="1:8" ht="15" customHeight="1" x14ac:dyDescent="0.25">
      <c r="A11" s="52"/>
      <c r="B11" s="52"/>
      <c r="C11" s="55"/>
      <c r="D11" s="49"/>
      <c r="E11" s="6" t="s">
        <v>20</v>
      </c>
      <c r="F11" s="47"/>
      <c r="G11" s="50"/>
      <c r="H11" s="50"/>
    </row>
    <row r="12" spans="1:8" ht="15" customHeight="1" x14ac:dyDescent="0.25">
      <c r="A12" s="52"/>
      <c r="B12" s="52"/>
      <c r="C12" s="55"/>
      <c r="D12" s="48" t="s">
        <v>21</v>
      </c>
      <c r="E12" s="6" t="s">
        <v>22</v>
      </c>
      <c r="F12" s="47">
        <v>2</v>
      </c>
      <c r="G12" s="50"/>
      <c r="H12" s="50"/>
    </row>
    <row r="13" spans="1:8" ht="15" customHeight="1" thickBot="1" x14ac:dyDescent="0.3">
      <c r="A13" s="62"/>
      <c r="B13" s="62"/>
      <c r="C13" s="56"/>
      <c r="D13" s="60"/>
      <c r="E13" s="11" t="s">
        <v>23</v>
      </c>
      <c r="F13" s="61"/>
      <c r="G13" s="51"/>
      <c r="H13" s="51"/>
    </row>
    <row r="14" spans="1:8" ht="15" customHeight="1" x14ac:dyDescent="0.25">
      <c r="A14" s="52">
        <v>2</v>
      </c>
      <c r="B14" s="52" t="s">
        <v>24</v>
      </c>
      <c r="C14" s="55">
        <f>SUM(F14:G24)*40000+SUM(H14:H24)*15000</f>
        <v>440000</v>
      </c>
      <c r="D14" s="57" t="s">
        <v>25</v>
      </c>
      <c r="E14" s="13" t="s">
        <v>26</v>
      </c>
      <c r="F14" s="58">
        <v>3</v>
      </c>
      <c r="G14" s="59"/>
      <c r="H14" s="59"/>
    </row>
    <row r="15" spans="1:8" ht="15" customHeight="1" x14ac:dyDescent="0.25">
      <c r="A15" s="53"/>
      <c r="B15" s="53"/>
      <c r="C15" s="55"/>
      <c r="D15" s="57"/>
      <c r="E15" s="6" t="s">
        <v>27</v>
      </c>
      <c r="F15" s="47"/>
      <c r="G15" s="50"/>
      <c r="H15" s="50"/>
    </row>
    <row r="16" spans="1:8" ht="15" customHeight="1" x14ac:dyDescent="0.25">
      <c r="A16" s="53"/>
      <c r="B16" s="53"/>
      <c r="C16" s="55"/>
      <c r="D16" s="49"/>
      <c r="E16" s="6" t="s">
        <v>28</v>
      </c>
      <c r="F16" s="47"/>
      <c r="G16" s="50"/>
      <c r="H16" s="50"/>
    </row>
    <row r="17" spans="1:8" ht="15" customHeight="1" x14ac:dyDescent="0.25">
      <c r="A17" s="53"/>
      <c r="B17" s="53"/>
      <c r="C17" s="55"/>
      <c r="D17" s="48" t="s">
        <v>29</v>
      </c>
      <c r="E17" s="6" t="s">
        <v>30</v>
      </c>
      <c r="F17" s="7"/>
      <c r="G17" s="9">
        <v>1</v>
      </c>
      <c r="H17" s="9"/>
    </row>
    <row r="18" spans="1:8" ht="15" customHeight="1" x14ac:dyDescent="0.25">
      <c r="A18" s="53"/>
      <c r="B18" s="53"/>
      <c r="C18" s="55"/>
      <c r="D18" s="57"/>
      <c r="E18" s="6" t="s">
        <v>31</v>
      </c>
      <c r="F18" s="47">
        <v>3</v>
      </c>
      <c r="G18" s="47"/>
      <c r="H18" s="50"/>
    </row>
    <row r="19" spans="1:8" ht="15" customHeight="1" x14ac:dyDescent="0.25">
      <c r="A19" s="53"/>
      <c r="B19" s="53"/>
      <c r="C19" s="55"/>
      <c r="D19" s="57"/>
      <c r="E19" s="6" t="s">
        <v>32</v>
      </c>
      <c r="F19" s="47"/>
      <c r="G19" s="47"/>
      <c r="H19" s="50"/>
    </row>
    <row r="20" spans="1:8" ht="15" customHeight="1" x14ac:dyDescent="0.25">
      <c r="A20" s="53"/>
      <c r="B20" s="53"/>
      <c r="C20" s="55"/>
      <c r="D20" s="49"/>
      <c r="E20" s="6" t="s">
        <v>33</v>
      </c>
      <c r="F20" s="47"/>
      <c r="G20" s="47"/>
      <c r="H20" s="50"/>
    </row>
    <row r="21" spans="1:8" ht="15" customHeight="1" x14ac:dyDescent="0.25">
      <c r="A21" s="53"/>
      <c r="B21" s="53"/>
      <c r="C21" s="55"/>
      <c r="D21" s="48" t="s">
        <v>34</v>
      </c>
      <c r="E21" s="6" t="s">
        <v>35</v>
      </c>
      <c r="F21" s="47">
        <v>2</v>
      </c>
      <c r="G21" s="47"/>
      <c r="H21" s="50"/>
    </row>
    <row r="22" spans="1:8" ht="15" customHeight="1" x14ac:dyDescent="0.25">
      <c r="A22" s="53"/>
      <c r="B22" s="53"/>
      <c r="C22" s="55"/>
      <c r="D22" s="49"/>
      <c r="E22" s="6" t="s">
        <v>36</v>
      </c>
      <c r="F22" s="47"/>
      <c r="G22" s="47"/>
      <c r="H22" s="50"/>
    </row>
    <row r="23" spans="1:8" ht="15" customHeight="1" x14ac:dyDescent="0.25">
      <c r="A23" s="53"/>
      <c r="B23" s="53"/>
      <c r="C23" s="55"/>
      <c r="D23" s="8" t="s">
        <v>37</v>
      </c>
      <c r="E23" s="6" t="s">
        <v>38</v>
      </c>
      <c r="F23" s="7">
        <v>1</v>
      </c>
      <c r="G23" s="6"/>
      <c r="H23" s="6"/>
    </row>
    <row r="24" spans="1:8" ht="15" customHeight="1" thickBot="1" x14ac:dyDescent="0.3">
      <c r="A24" s="54"/>
      <c r="B24" s="54"/>
      <c r="C24" s="56"/>
      <c r="D24" s="15" t="s">
        <v>39</v>
      </c>
      <c r="E24" s="11" t="s">
        <v>40</v>
      </c>
      <c r="F24" s="12">
        <v>1</v>
      </c>
      <c r="G24" s="11"/>
      <c r="H24" s="11"/>
    </row>
    <row r="25" spans="1:8" ht="15" customHeight="1" x14ac:dyDescent="0.25">
      <c r="A25" s="52">
        <v>3</v>
      </c>
      <c r="B25" s="52" t="s">
        <v>41</v>
      </c>
      <c r="C25" s="55">
        <f>SUM(F25:G37)*40000+SUM(H25:H37)*15000</f>
        <v>495000</v>
      </c>
      <c r="D25" s="57" t="s">
        <v>42</v>
      </c>
      <c r="E25" s="13" t="s">
        <v>43</v>
      </c>
      <c r="F25" s="58">
        <v>3</v>
      </c>
      <c r="G25" s="59"/>
      <c r="H25" s="59"/>
    </row>
    <row r="26" spans="1:8" ht="15" customHeight="1" x14ac:dyDescent="0.25">
      <c r="A26" s="52"/>
      <c r="B26" s="52"/>
      <c r="C26" s="55"/>
      <c r="D26" s="57"/>
      <c r="E26" s="6" t="s">
        <v>44</v>
      </c>
      <c r="F26" s="47"/>
      <c r="G26" s="50"/>
      <c r="H26" s="50"/>
    </row>
    <row r="27" spans="1:8" ht="15" customHeight="1" x14ac:dyDescent="0.25">
      <c r="A27" s="52"/>
      <c r="B27" s="52"/>
      <c r="C27" s="55"/>
      <c r="D27" s="49"/>
      <c r="E27" s="6" t="s">
        <v>45</v>
      </c>
      <c r="F27" s="47"/>
      <c r="G27" s="50"/>
      <c r="H27" s="50"/>
    </row>
    <row r="28" spans="1:8" ht="15" customHeight="1" x14ac:dyDescent="0.25">
      <c r="A28" s="52"/>
      <c r="B28" s="52"/>
      <c r="C28" s="55"/>
      <c r="D28" s="48" t="s">
        <v>46</v>
      </c>
      <c r="E28" s="6" t="s">
        <v>47</v>
      </c>
      <c r="F28" s="47">
        <v>3</v>
      </c>
      <c r="G28" s="50"/>
      <c r="H28" s="50"/>
    </row>
    <row r="29" spans="1:8" ht="15" customHeight="1" x14ac:dyDescent="0.25">
      <c r="A29" s="52"/>
      <c r="B29" s="52"/>
      <c r="C29" s="55"/>
      <c r="D29" s="57"/>
      <c r="E29" s="6" t="s">
        <v>48</v>
      </c>
      <c r="F29" s="47"/>
      <c r="G29" s="50"/>
      <c r="H29" s="50"/>
    </row>
    <row r="30" spans="1:8" ht="15" customHeight="1" x14ac:dyDescent="0.25">
      <c r="A30" s="52"/>
      <c r="B30" s="52"/>
      <c r="C30" s="55"/>
      <c r="D30" s="49"/>
      <c r="E30" s="6" t="s">
        <v>49</v>
      </c>
      <c r="F30" s="47"/>
      <c r="G30" s="50"/>
      <c r="H30" s="50"/>
    </row>
    <row r="31" spans="1:8" ht="15" customHeight="1" x14ac:dyDescent="0.25">
      <c r="A31" s="52"/>
      <c r="B31" s="52"/>
      <c r="C31" s="55"/>
      <c r="D31" s="8" t="s">
        <v>50</v>
      </c>
      <c r="E31" s="6" t="s">
        <v>51</v>
      </c>
      <c r="F31" s="7">
        <v>1</v>
      </c>
      <c r="G31" s="6"/>
      <c r="H31" s="6"/>
    </row>
    <row r="32" spans="1:8" ht="15" customHeight="1" x14ac:dyDescent="0.25">
      <c r="A32" s="52"/>
      <c r="B32" s="52"/>
      <c r="C32" s="55"/>
      <c r="D32" s="8" t="s">
        <v>52</v>
      </c>
      <c r="E32" s="6" t="s">
        <v>53</v>
      </c>
      <c r="F32" s="7"/>
      <c r="G32" s="7"/>
      <c r="H32" s="7">
        <v>1</v>
      </c>
    </row>
    <row r="33" spans="1:14" ht="15" customHeight="1" x14ac:dyDescent="0.25">
      <c r="A33" s="52"/>
      <c r="B33" s="52"/>
      <c r="C33" s="55"/>
      <c r="D33" s="8" t="s">
        <v>54</v>
      </c>
      <c r="E33" s="6" t="s">
        <v>55</v>
      </c>
      <c r="F33" s="7">
        <v>1</v>
      </c>
      <c r="G33" s="6"/>
      <c r="H33" s="6"/>
      <c r="K33" s="16"/>
      <c r="L33" s="17"/>
      <c r="M33" s="18"/>
      <c r="N33" s="19"/>
    </row>
    <row r="34" spans="1:14" ht="15" customHeight="1" x14ac:dyDescent="0.25">
      <c r="A34" s="52"/>
      <c r="B34" s="52"/>
      <c r="C34" s="55"/>
      <c r="D34" s="48" t="s">
        <v>56</v>
      </c>
      <c r="E34" s="6" t="s">
        <v>57</v>
      </c>
      <c r="F34" s="47">
        <v>2</v>
      </c>
      <c r="G34" s="50"/>
      <c r="H34" s="50"/>
      <c r="K34" s="16"/>
      <c r="L34" s="17"/>
      <c r="M34" s="18"/>
    </row>
    <row r="35" spans="1:14" ht="15" customHeight="1" x14ac:dyDescent="0.25">
      <c r="A35" s="52"/>
      <c r="B35" s="52"/>
      <c r="C35" s="55"/>
      <c r="D35" s="49"/>
      <c r="E35" s="6" t="s">
        <v>58</v>
      </c>
      <c r="F35" s="47"/>
      <c r="G35" s="50"/>
      <c r="H35" s="50"/>
      <c r="K35" s="16"/>
      <c r="L35" s="20"/>
      <c r="M35" s="21"/>
      <c r="N35" s="19"/>
    </row>
    <row r="36" spans="1:14" ht="15" customHeight="1" x14ac:dyDescent="0.25">
      <c r="A36" s="52"/>
      <c r="B36" s="52"/>
      <c r="C36" s="55"/>
      <c r="D36" s="48" t="s">
        <v>59</v>
      </c>
      <c r="E36" s="6" t="s">
        <v>60</v>
      </c>
      <c r="F36" s="47">
        <v>2</v>
      </c>
      <c r="G36" s="50"/>
      <c r="H36" s="50"/>
      <c r="K36" s="16"/>
      <c r="L36" s="20"/>
      <c r="M36" s="21"/>
      <c r="N36" s="22"/>
    </row>
    <row r="37" spans="1:14" ht="15" customHeight="1" thickBot="1" x14ac:dyDescent="0.3">
      <c r="A37" s="62"/>
      <c r="B37" s="62"/>
      <c r="C37" s="56"/>
      <c r="D37" s="60"/>
      <c r="E37" s="11" t="s">
        <v>61</v>
      </c>
      <c r="F37" s="61"/>
      <c r="G37" s="51"/>
      <c r="H37" s="51"/>
      <c r="K37" s="16"/>
      <c r="L37" s="17"/>
      <c r="M37" s="21"/>
      <c r="N37" s="19"/>
    </row>
    <row r="38" spans="1:14" ht="15" customHeight="1" x14ac:dyDescent="0.25">
      <c r="A38" s="52">
        <v>4</v>
      </c>
      <c r="B38" s="52" t="s">
        <v>62</v>
      </c>
      <c r="C38" s="55">
        <f>SUM(F38:G48)*40000+SUM(H38:H48)*15000</f>
        <v>390000</v>
      </c>
      <c r="D38" s="3" t="s">
        <v>63</v>
      </c>
      <c r="E38" s="13" t="s">
        <v>64</v>
      </c>
      <c r="F38" s="5"/>
      <c r="G38" s="13"/>
      <c r="H38" s="5">
        <v>1</v>
      </c>
    </row>
    <row r="39" spans="1:14" ht="15" customHeight="1" x14ac:dyDescent="0.25">
      <c r="A39" s="53"/>
      <c r="B39" s="53"/>
      <c r="C39" s="55"/>
      <c r="D39" s="48" t="s">
        <v>65</v>
      </c>
      <c r="E39" s="6" t="s">
        <v>66</v>
      </c>
      <c r="F39" s="47">
        <v>2</v>
      </c>
      <c r="G39" s="50"/>
      <c r="H39" s="50"/>
    </row>
    <row r="40" spans="1:14" ht="15" customHeight="1" x14ac:dyDescent="0.25">
      <c r="A40" s="53"/>
      <c r="B40" s="53"/>
      <c r="C40" s="55"/>
      <c r="D40" s="49"/>
      <c r="E40" s="6" t="s">
        <v>67</v>
      </c>
      <c r="F40" s="47"/>
      <c r="G40" s="50"/>
      <c r="H40" s="50"/>
    </row>
    <row r="41" spans="1:14" ht="15" customHeight="1" x14ac:dyDescent="0.25">
      <c r="A41" s="53"/>
      <c r="B41" s="53"/>
      <c r="C41" s="55"/>
      <c r="D41" s="8" t="s">
        <v>68</v>
      </c>
      <c r="E41" s="6" t="s">
        <v>69</v>
      </c>
      <c r="F41" s="7">
        <v>1</v>
      </c>
      <c r="G41" s="7"/>
      <c r="H41" s="6"/>
    </row>
    <row r="42" spans="1:14" ht="15" customHeight="1" x14ac:dyDescent="0.25">
      <c r="A42" s="53"/>
      <c r="B42" s="53"/>
      <c r="C42" s="55"/>
      <c r="D42" s="48" t="s">
        <v>70</v>
      </c>
      <c r="E42" s="6" t="s">
        <v>71</v>
      </c>
      <c r="F42" s="7"/>
      <c r="G42" s="7">
        <v>1</v>
      </c>
      <c r="H42" s="6"/>
    </row>
    <row r="43" spans="1:14" ht="15" customHeight="1" x14ac:dyDescent="0.25">
      <c r="A43" s="53"/>
      <c r="B43" s="53"/>
      <c r="C43" s="55"/>
      <c r="D43" s="49"/>
      <c r="E43" s="6" t="s">
        <v>72</v>
      </c>
      <c r="F43" s="7">
        <v>1</v>
      </c>
      <c r="G43" s="1"/>
      <c r="H43" s="6"/>
    </row>
    <row r="44" spans="1:14" ht="15" customHeight="1" x14ac:dyDescent="0.25">
      <c r="A44" s="53"/>
      <c r="B44" s="53"/>
      <c r="C44" s="55"/>
      <c r="D44" s="48" t="s">
        <v>73</v>
      </c>
      <c r="E44" s="6" t="s">
        <v>74</v>
      </c>
      <c r="F44" s="7"/>
      <c r="G44" s="7">
        <v>1</v>
      </c>
      <c r="H44" s="6"/>
    </row>
    <row r="45" spans="1:14" ht="15" customHeight="1" x14ac:dyDescent="0.25">
      <c r="A45" s="53"/>
      <c r="B45" s="53"/>
      <c r="C45" s="55"/>
      <c r="D45" s="57"/>
      <c r="E45" s="6" t="s">
        <v>75</v>
      </c>
      <c r="F45" s="47">
        <v>2</v>
      </c>
      <c r="G45" s="47"/>
      <c r="H45" s="50"/>
    </row>
    <row r="46" spans="1:14" ht="15" customHeight="1" x14ac:dyDescent="0.25">
      <c r="A46" s="53"/>
      <c r="B46" s="53"/>
      <c r="C46" s="55"/>
      <c r="D46" s="49"/>
      <c r="E46" s="6" t="s">
        <v>76</v>
      </c>
      <c r="F46" s="47"/>
      <c r="G46" s="47"/>
      <c r="H46" s="50"/>
    </row>
    <row r="47" spans="1:14" ht="15" customHeight="1" x14ac:dyDescent="0.25">
      <c r="A47" s="53"/>
      <c r="B47" s="53"/>
      <c r="C47" s="55"/>
      <c r="D47" s="8" t="s">
        <v>77</v>
      </c>
      <c r="E47" s="6" t="s">
        <v>78</v>
      </c>
      <c r="F47" s="7">
        <v>1</v>
      </c>
      <c r="G47" s="7"/>
      <c r="H47" s="6"/>
    </row>
    <row r="48" spans="1:14" ht="15" customHeight="1" thickBot="1" x14ac:dyDescent="0.3">
      <c r="A48" s="54"/>
      <c r="B48" s="54"/>
      <c r="C48" s="56"/>
      <c r="D48" s="15" t="s">
        <v>79</v>
      </c>
      <c r="E48" s="11" t="s">
        <v>80</v>
      </c>
      <c r="F48" s="12"/>
      <c r="G48" s="24"/>
      <c r="H48" s="12">
        <v>1</v>
      </c>
    </row>
    <row r="49" spans="1:8" ht="15" customHeight="1" thickBot="1" x14ac:dyDescent="0.3">
      <c r="A49" s="63">
        <v>5</v>
      </c>
      <c r="B49" s="63" t="s">
        <v>81</v>
      </c>
      <c r="C49" s="64">
        <f>SUM(F49:G57)*40000+SUM(H49:H57)*15000</f>
        <v>335000</v>
      </c>
      <c r="D49" s="25" t="s">
        <v>82</v>
      </c>
      <c r="E49" s="26" t="s">
        <v>83</v>
      </c>
      <c r="F49" s="27"/>
      <c r="G49" s="28"/>
      <c r="H49" s="27">
        <v>1</v>
      </c>
    </row>
    <row r="50" spans="1:8" ht="15" customHeight="1" x14ac:dyDescent="0.25">
      <c r="A50" s="52"/>
      <c r="B50" s="52"/>
      <c r="C50" s="55"/>
      <c r="D50" s="48" t="s">
        <v>84</v>
      </c>
      <c r="E50" s="26" t="s">
        <v>85</v>
      </c>
      <c r="F50" s="5"/>
      <c r="G50" s="5">
        <v>1</v>
      </c>
      <c r="H50" s="5"/>
    </row>
    <row r="51" spans="1:8" ht="15" customHeight="1" x14ac:dyDescent="0.25">
      <c r="A51" s="52"/>
      <c r="B51" s="52"/>
      <c r="C51" s="55"/>
      <c r="D51" s="49"/>
      <c r="E51" s="6" t="s">
        <v>86</v>
      </c>
      <c r="F51" s="7">
        <v>1</v>
      </c>
      <c r="G51" s="7"/>
      <c r="H51" s="6"/>
    </row>
    <row r="52" spans="1:8" ht="15" customHeight="1" x14ac:dyDescent="0.25">
      <c r="A52" s="52"/>
      <c r="B52" s="52"/>
      <c r="C52" s="55"/>
      <c r="D52" s="48" t="s">
        <v>87</v>
      </c>
      <c r="E52" s="6" t="s">
        <v>88</v>
      </c>
      <c r="F52" s="47">
        <v>2</v>
      </c>
      <c r="G52" s="50"/>
      <c r="H52" s="50"/>
    </row>
    <row r="53" spans="1:8" ht="15" customHeight="1" x14ac:dyDescent="0.25">
      <c r="A53" s="52"/>
      <c r="B53" s="52"/>
      <c r="C53" s="55"/>
      <c r="D53" s="49"/>
      <c r="E53" s="6" t="s">
        <v>89</v>
      </c>
      <c r="F53" s="47"/>
      <c r="G53" s="50"/>
      <c r="H53" s="50"/>
    </row>
    <row r="54" spans="1:8" ht="15" customHeight="1" x14ac:dyDescent="0.25">
      <c r="A54" s="52"/>
      <c r="B54" s="52"/>
      <c r="C54" s="55"/>
      <c r="D54" s="48" t="s">
        <v>90</v>
      </c>
      <c r="E54" s="6" t="s">
        <v>91</v>
      </c>
      <c r="F54" s="47">
        <v>2</v>
      </c>
      <c r="G54" s="50"/>
      <c r="H54" s="50"/>
    </row>
    <row r="55" spans="1:8" ht="15" customHeight="1" x14ac:dyDescent="0.25">
      <c r="A55" s="52"/>
      <c r="B55" s="52"/>
      <c r="C55" s="55"/>
      <c r="D55" s="49"/>
      <c r="E55" s="6" t="s">
        <v>92</v>
      </c>
      <c r="F55" s="47"/>
      <c r="G55" s="50"/>
      <c r="H55" s="50"/>
    </row>
    <row r="56" spans="1:8" ht="15" customHeight="1" x14ac:dyDescent="0.25">
      <c r="A56" s="52"/>
      <c r="B56" s="52"/>
      <c r="C56" s="55"/>
      <c r="D56" s="8" t="s">
        <v>93</v>
      </c>
      <c r="E56" s="6" t="s">
        <v>94</v>
      </c>
      <c r="F56" s="7">
        <v>1</v>
      </c>
      <c r="G56" s="6"/>
      <c r="H56" s="6"/>
    </row>
    <row r="57" spans="1:8" ht="15" customHeight="1" thickBot="1" x14ac:dyDescent="0.3">
      <c r="A57" s="62"/>
      <c r="B57" s="62"/>
      <c r="C57" s="56"/>
      <c r="D57" s="15" t="s">
        <v>95</v>
      </c>
      <c r="E57" s="11" t="s">
        <v>96</v>
      </c>
      <c r="F57" s="12">
        <v>1</v>
      </c>
      <c r="G57" s="11"/>
      <c r="H57" s="11"/>
    </row>
    <row r="58" spans="1:8" ht="15" customHeight="1" x14ac:dyDescent="0.25">
      <c r="A58" s="63">
        <v>6</v>
      </c>
      <c r="B58" s="63" t="s">
        <v>97</v>
      </c>
      <c r="C58" s="64">
        <f>SUM(F58:G65)*40000+SUM(H58:H65)*15000</f>
        <v>295000</v>
      </c>
      <c r="D58" s="25" t="s">
        <v>98</v>
      </c>
      <c r="E58" s="26" t="s">
        <v>99</v>
      </c>
      <c r="F58" s="27"/>
      <c r="G58" s="26"/>
      <c r="H58" s="27">
        <v>1</v>
      </c>
    </row>
    <row r="59" spans="1:8" ht="15" customHeight="1" x14ac:dyDescent="0.25">
      <c r="A59" s="53"/>
      <c r="B59" s="53"/>
      <c r="C59" s="55"/>
      <c r="D59" s="48" t="s">
        <v>100</v>
      </c>
      <c r="E59" s="6" t="s">
        <v>101</v>
      </c>
      <c r="F59" s="47">
        <v>2</v>
      </c>
      <c r="G59" s="50"/>
      <c r="H59" s="50"/>
    </row>
    <row r="60" spans="1:8" ht="15" customHeight="1" x14ac:dyDescent="0.25">
      <c r="A60" s="53"/>
      <c r="B60" s="53"/>
      <c r="C60" s="55"/>
      <c r="D60" s="49"/>
      <c r="E60" s="6" t="s">
        <v>102</v>
      </c>
      <c r="F60" s="47"/>
      <c r="G60" s="50"/>
      <c r="H60" s="50"/>
    </row>
    <row r="61" spans="1:8" ht="15" customHeight="1" x14ac:dyDescent="0.25">
      <c r="A61" s="53"/>
      <c r="B61" s="53"/>
      <c r="C61" s="55"/>
      <c r="D61" s="8" t="s">
        <v>103</v>
      </c>
      <c r="E61" s="6" t="s">
        <v>104</v>
      </c>
      <c r="F61" s="7">
        <v>1</v>
      </c>
      <c r="G61" s="6"/>
      <c r="H61" s="6"/>
    </row>
    <row r="62" spans="1:8" ht="15" customHeight="1" x14ac:dyDescent="0.25">
      <c r="A62" s="53"/>
      <c r="B62" s="53"/>
      <c r="C62" s="55"/>
      <c r="D62" s="8" t="s">
        <v>105</v>
      </c>
      <c r="E62" s="6" t="s">
        <v>106</v>
      </c>
      <c r="F62" s="7">
        <v>1</v>
      </c>
      <c r="G62" s="6"/>
      <c r="H62" s="6"/>
    </row>
    <row r="63" spans="1:8" ht="15" customHeight="1" x14ac:dyDescent="0.25">
      <c r="A63" s="53"/>
      <c r="B63" s="53"/>
      <c r="C63" s="55"/>
      <c r="D63" s="8" t="s">
        <v>107</v>
      </c>
      <c r="E63" s="6" t="s">
        <v>108</v>
      </c>
      <c r="F63" s="7">
        <v>1</v>
      </c>
      <c r="G63" s="6"/>
      <c r="H63" s="6"/>
    </row>
    <row r="64" spans="1:8" ht="15" customHeight="1" x14ac:dyDescent="0.25">
      <c r="A64" s="53"/>
      <c r="B64" s="53"/>
      <c r="C64" s="55"/>
      <c r="D64" s="48" t="s">
        <v>109</v>
      </c>
      <c r="E64" s="6" t="s">
        <v>110</v>
      </c>
      <c r="F64" s="47">
        <v>2</v>
      </c>
      <c r="G64" s="50"/>
      <c r="H64" s="50"/>
    </row>
    <row r="65" spans="1:8" ht="15" customHeight="1" thickBot="1" x14ac:dyDescent="0.3">
      <c r="A65" s="54"/>
      <c r="B65" s="54"/>
      <c r="C65" s="56"/>
      <c r="D65" s="60"/>
      <c r="E65" s="11" t="s">
        <v>111</v>
      </c>
      <c r="F65" s="61"/>
      <c r="G65" s="51"/>
      <c r="H65" s="51"/>
    </row>
    <row r="66" spans="1:8" ht="15" customHeight="1" x14ac:dyDescent="0.25">
      <c r="A66" s="63">
        <v>7</v>
      </c>
      <c r="B66" s="63" t="s">
        <v>174</v>
      </c>
      <c r="C66" s="64">
        <f>SUM(F66:G81)*40000+SUM(H66:H81)*15000</f>
        <v>565000</v>
      </c>
      <c r="D66" s="25" t="s">
        <v>112</v>
      </c>
      <c r="E66" s="26" t="s">
        <v>113</v>
      </c>
      <c r="F66" s="27"/>
      <c r="G66" s="26"/>
      <c r="H66" s="27">
        <v>1</v>
      </c>
    </row>
    <row r="67" spans="1:8" ht="15" customHeight="1" x14ac:dyDescent="0.25">
      <c r="A67" s="52"/>
      <c r="B67" s="52"/>
      <c r="C67" s="55"/>
      <c r="D67" s="48" t="s">
        <v>114</v>
      </c>
      <c r="E67" s="6" t="s">
        <v>115</v>
      </c>
      <c r="F67" s="47">
        <v>2</v>
      </c>
      <c r="G67" s="50"/>
      <c r="H67" s="50"/>
    </row>
    <row r="68" spans="1:8" ht="15" customHeight="1" x14ac:dyDescent="0.25">
      <c r="A68" s="52"/>
      <c r="B68" s="52"/>
      <c r="C68" s="55"/>
      <c r="D68" s="49"/>
      <c r="E68" s="6" t="s">
        <v>116</v>
      </c>
      <c r="F68" s="47"/>
      <c r="G68" s="50"/>
      <c r="H68" s="50"/>
    </row>
    <row r="69" spans="1:8" ht="15" customHeight="1" x14ac:dyDescent="0.25">
      <c r="A69" s="52"/>
      <c r="B69" s="52"/>
      <c r="C69" s="55"/>
      <c r="D69" s="48" t="s">
        <v>117</v>
      </c>
      <c r="E69" s="6" t="s">
        <v>118</v>
      </c>
      <c r="F69" s="47">
        <v>2</v>
      </c>
      <c r="G69" s="50"/>
      <c r="H69" s="50"/>
    </row>
    <row r="70" spans="1:8" ht="15" customHeight="1" x14ac:dyDescent="0.25">
      <c r="A70" s="52"/>
      <c r="B70" s="52"/>
      <c r="C70" s="55"/>
      <c r="D70" s="49"/>
      <c r="E70" s="6" t="s">
        <v>119</v>
      </c>
      <c r="F70" s="47"/>
      <c r="G70" s="50"/>
      <c r="H70" s="50"/>
    </row>
    <row r="71" spans="1:8" ht="15" customHeight="1" x14ac:dyDescent="0.25">
      <c r="A71" s="52"/>
      <c r="B71" s="52"/>
      <c r="C71" s="55"/>
      <c r="D71" s="8" t="s">
        <v>120</v>
      </c>
      <c r="E71" s="6" t="s">
        <v>121</v>
      </c>
      <c r="F71" s="7"/>
      <c r="G71" s="6"/>
      <c r="H71" s="7">
        <v>1</v>
      </c>
    </row>
    <row r="72" spans="1:8" ht="15" customHeight="1" x14ac:dyDescent="0.25">
      <c r="A72" s="52"/>
      <c r="B72" s="52"/>
      <c r="C72" s="55"/>
      <c r="D72" s="48" t="s">
        <v>122</v>
      </c>
      <c r="E72" s="6" t="s">
        <v>123</v>
      </c>
      <c r="F72" s="47">
        <v>2</v>
      </c>
      <c r="G72" s="50"/>
      <c r="H72" s="50"/>
    </row>
    <row r="73" spans="1:8" ht="15" customHeight="1" x14ac:dyDescent="0.25">
      <c r="A73" s="52"/>
      <c r="B73" s="52"/>
      <c r="C73" s="55"/>
      <c r="D73" s="49"/>
      <c r="E73" s="6" t="s">
        <v>124</v>
      </c>
      <c r="F73" s="47"/>
      <c r="G73" s="50"/>
      <c r="H73" s="50"/>
    </row>
    <row r="74" spans="1:8" ht="15" customHeight="1" x14ac:dyDescent="0.25">
      <c r="A74" s="52"/>
      <c r="B74" s="52"/>
      <c r="C74" s="55"/>
      <c r="D74" s="8" t="s">
        <v>125</v>
      </c>
      <c r="E74" s="6" t="s">
        <v>126</v>
      </c>
      <c r="F74" s="7">
        <v>1</v>
      </c>
      <c r="G74" s="6"/>
      <c r="H74" s="6"/>
    </row>
    <row r="75" spans="1:8" ht="15" customHeight="1" x14ac:dyDescent="0.25">
      <c r="A75" s="52"/>
      <c r="B75" s="52"/>
      <c r="C75" s="55"/>
      <c r="D75" s="8" t="s">
        <v>127</v>
      </c>
      <c r="E75" s="6" t="s">
        <v>128</v>
      </c>
      <c r="F75" s="7">
        <v>1</v>
      </c>
      <c r="G75" s="6"/>
      <c r="H75" s="6"/>
    </row>
    <row r="76" spans="1:8" ht="15" customHeight="1" x14ac:dyDescent="0.25">
      <c r="A76" s="52"/>
      <c r="B76" s="52"/>
      <c r="C76" s="55"/>
      <c r="D76" s="8" t="s">
        <v>129</v>
      </c>
      <c r="E76" s="6" t="s">
        <v>130</v>
      </c>
      <c r="F76" s="7">
        <v>1</v>
      </c>
      <c r="G76" s="6"/>
      <c r="H76" s="6"/>
    </row>
    <row r="77" spans="1:8" ht="15" customHeight="1" x14ac:dyDescent="0.25">
      <c r="A77" s="52"/>
      <c r="B77" s="52"/>
      <c r="C77" s="55"/>
      <c r="D77" s="48" t="s">
        <v>131</v>
      </c>
      <c r="E77" s="6" t="s">
        <v>132</v>
      </c>
      <c r="F77" s="47">
        <v>2</v>
      </c>
      <c r="G77" s="50"/>
      <c r="H77" s="50"/>
    </row>
    <row r="78" spans="1:8" ht="15" customHeight="1" x14ac:dyDescent="0.25">
      <c r="A78" s="52"/>
      <c r="B78" s="52"/>
      <c r="C78" s="55"/>
      <c r="D78" s="49"/>
      <c r="E78" s="6" t="s">
        <v>133</v>
      </c>
      <c r="F78" s="47"/>
      <c r="G78" s="50"/>
      <c r="H78" s="50"/>
    </row>
    <row r="79" spans="1:8" ht="15" customHeight="1" x14ac:dyDescent="0.25">
      <c r="A79" s="52"/>
      <c r="B79" s="52"/>
      <c r="C79" s="55"/>
      <c r="D79" s="8" t="s">
        <v>134</v>
      </c>
      <c r="E79" s="6" t="s">
        <v>135</v>
      </c>
      <c r="F79" s="7">
        <v>1</v>
      </c>
      <c r="G79" s="6"/>
      <c r="H79" s="6"/>
    </row>
    <row r="80" spans="1:8" ht="15" customHeight="1" x14ac:dyDescent="0.25">
      <c r="A80" s="52"/>
      <c r="B80" s="52"/>
      <c r="C80" s="55"/>
      <c r="D80" s="8" t="s">
        <v>136</v>
      </c>
      <c r="E80" s="6" t="s">
        <v>137</v>
      </c>
      <c r="F80" s="7">
        <v>1</v>
      </c>
      <c r="G80" s="6"/>
      <c r="H80" s="6"/>
    </row>
    <row r="81" spans="1:8" ht="15" customHeight="1" thickBot="1" x14ac:dyDescent="0.3">
      <c r="A81" s="62"/>
      <c r="B81" s="62"/>
      <c r="C81" s="56"/>
      <c r="D81" s="74" t="s">
        <v>138</v>
      </c>
      <c r="E81" s="6" t="s">
        <v>170</v>
      </c>
      <c r="F81" s="7"/>
      <c r="G81" s="6"/>
      <c r="H81" s="42">
        <v>1</v>
      </c>
    </row>
    <row r="82" spans="1:8" ht="15" customHeight="1" x14ac:dyDescent="0.25">
      <c r="A82" s="63">
        <v>8</v>
      </c>
      <c r="B82" s="63" t="s">
        <v>171</v>
      </c>
      <c r="C82" s="64">
        <f>SUM(F82:G87)*40000+SUM(H82:H87)*15000</f>
        <v>240000</v>
      </c>
      <c r="D82" s="65" t="s">
        <v>139</v>
      </c>
      <c r="E82" s="26" t="s">
        <v>140</v>
      </c>
      <c r="F82" s="66">
        <v>2</v>
      </c>
      <c r="G82" s="67"/>
      <c r="H82" s="67"/>
    </row>
    <row r="83" spans="1:8" ht="15" customHeight="1" x14ac:dyDescent="0.25">
      <c r="A83" s="52"/>
      <c r="B83" s="52"/>
      <c r="C83" s="55"/>
      <c r="D83" s="49"/>
      <c r="E83" s="6" t="s">
        <v>141</v>
      </c>
      <c r="F83" s="47"/>
      <c r="G83" s="50"/>
      <c r="H83" s="50"/>
    </row>
    <row r="84" spans="1:8" ht="15" customHeight="1" x14ac:dyDescent="0.25">
      <c r="A84" s="52"/>
      <c r="B84" s="52"/>
      <c r="C84" s="55"/>
      <c r="D84" s="48" t="s">
        <v>142</v>
      </c>
      <c r="E84" s="6" t="s">
        <v>143</v>
      </c>
      <c r="F84" s="47">
        <v>2</v>
      </c>
      <c r="G84" s="50"/>
      <c r="H84" s="50"/>
    </row>
    <row r="85" spans="1:8" ht="15" customHeight="1" x14ac:dyDescent="0.25">
      <c r="A85" s="52"/>
      <c r="B85" s="52"/>
      <c r="C85" s="55"/>
      <c r="D85" s="49"/>
      <c r="E85" s="6" t="s">
        <v>144</v>
      </c>
      <c r="F85" s="47"/>
      <c r="G85" s="50"/>
      <c r="H85" s="50"/>
    </row>
    <row r="86" spans="1:8" ht="15" customHeight="1" x14ac:dyDescent="0.25">
      <c r="A86" s="52"/>
      <c r="B86" s="52"/>
      <c r="C86" s="55"/>
      <c r="D86" s="8" t="s">
        <v>145</v>
      </c>
      <c r="E86" s="6" t="s">
        <v>146</v>
      </c>
      <c r="F86" s="7">
        <v>1</v>
      </c>
      <c r="G86" s="6"/>
      <c r="H86" s="6"/>
    </row>
    <row r="87" spans="1:8" ht="15" customHeight="1" thickBot="1" x14ac:dyDescent="0.3">
      <c r="A87" s="62"/>
      <c r="B87" s="62"/>
      <c r="C87" s="56"/>
      <c r="D87" s="15" t="s">
        <v>147</v>
      </c>
      <c r="E87" s="11" t="s">
        <v>148</v>
      </c>
      <c r="F87" s="12">
        <v>1</v>
      </c>
      <c r="G87" s="11"/>
      <c r="H87" s="11"/>
    </row>
    <row r="88" spans="1:8" ht="15" customHeight="1" x14ac:dyDescent="0.25">
      <c r="A88" s="52">
        <v>9</v>
      </c>
      <c r="B88" s="52" t="s">
        <v>149</v>
      </c>
      <c r="C88" s="55">
        <f>SUM(F88:G89)*40000+SUM(H88:H89)*15000</f>
        <v>80000</v>
      </c>
      <c r="D88" s="3" t="s">
        <v>150</v>
      </c>
      <c r="E88" s="13" t="s">
        <v>151</v>
      </c>
      <c r="F88" s="5">
        <v>1</v>
      </c>
      <c r="G88" s="13"/>
      <c r="H88" s="13"/>
    </row>
    <row r="89" spans="1:8" ht="15" customHeight="1" thickBot="1" x14ac:dyDescent="0.3">
      <c r="A89" s="54"/>
      <c r="B89" s="54"/>
      <c r="C89" s="56"/>
      <c r="D89" s="15" t="s">
        <v>152</v>
      </c>
      <c r="E89" s="11" t="s">
        <v>153</v>
      </c>
      <c r="F89" s="12">
        <v>1</v>
      </c>
      <c r="G89" s="11"/>
      <c r="H89" s="11"/>
    </row>
    <row r="90" spans="1:8" ht="15" customHeight="1" x14ac:dyDescent="0.25">
      <c r="A90" s="63">
        <v>10</v>
      </c>
      <c r="B90" s="63" t="s">
        <v>154</v>
      </c>
      <c r="C90" s="64">
        <f>SUM(F90:G95)*40000+SUM(H90:H95)*15000</f>
        <v>240000</v>
      </c>
      <c r="D90" s="65" t="s">
        <v>155</v>
      </c>
      <c r="E90" s="26" t="s">
        <v>156</v>
      </c>
      <c r="F90" s="66">
        <v>3</v>
      </c>
      <c r="G90" s="72"/>
      <c r="H90" s="72"/>
    </row>
    <row r="91" spans="1:8" ht="15" customHeight="1" x14ac:dyDescent="0.25">
      <c r="A91" s="53"/>
      <c r="B91" s="53"/>
      <c r="C91" s="55"/>
      <c r="D91" s="57"/>
      <c r="E91" s="6" t="s">
        <v>157</v>
      </c>
      <c r="F91" s="47"/>
      <c r="G91" s="73"/>
      <c r="H91" s="73"/>
    </row>
    <row r="92" spans="1:8" ht="15" customHeight="1" x14ac:dyDescent="0.25">
      <c r="A92" s="53"/>
      <c r="B92" s="53"/>
      <c r="C92" s="55"/>
      <c r="D92" s="49"/>
      <c r="E92" s="6" t="s">
        <v>158</v>
      </c>
      <c r="F92" s="47"/>
      <c r="G92" s="59"/>
      <c r="H92" s="59"/>
    </row>
    <row r="93" spans="1:8" ht="15" customHeight="1" x14ac:dyDescent="0.25">
      <c r="A93" s="53"/>
      <c r="B93" s="53"/>
      <c r="C93" s="55"/>
      <c r="D93" s="48" t="s">
        <v>159</v>
      </c>
      <c r="E93" s="6" t="s">
        <v>160</v>
      </c>
      <c r="F93" s="47">
        <v>2</v>
      </c>
      <c r="G93" s="50"/>
      <c r="H93" s="50"/>
    </row>
    <row r="94" spans="1:8" ht="15" customHeight="1" x14ac:dyDescent="0.25">
      <c r="A94" s="53"/>
      <c r="B94" s="53"/>
      <c r="C94" s="55"/>
      <c r="D94" s="49"/>
      <c r="E94" s="6" t="s">
        <v>161</v>
      </c>
      <c r="F94" s="47"/>
      <c r="G94" s="50"/>
      <c r="H94" s="50"/>
    </row>
    <row r="95" spans="1:8" ht="15" customHeight="1" thickBot="1" x14ac:dyDescent="0.3">
      <c r="A95" s="54"/>
      <c r="B95" s="54"/>
      <c r="C95" s="56"/>
      <c r="D95" s="15" t="s">
        <v>162</v>
      </c>
      <c r="E95" s="11" t="s">
        <v>163</v>
      </c>
      <c r="F95" s="12">
        <v>1</v>
      </c>
      <c r="G95" s="11"/>
      <c r="H95" s="11"/>
    </row>
    <row r="96" spans="1:8" ht="30.75" thickBot="1" x14ac:dyDescent="0.3">
      <c r="A96" s="23">
        <v>11</v>
      </c>
      <c r="B96" s="23" t="s">
        <v>164</v>
      </c>
      <c r="C96" s="29">
        <f>SUM(F96:G96)*40000+SUM(H96)*15000</f>
        <v>40000</v>
      </c>
      <c r="D96" s="10" t="s">
        <v>165</v>
      </c>
      <c r="E96" s="30" t="s">
        <v>166</v>
      </c>
      <c r="F96" s="14">
        <v>1</v>
      </c>
      <c r="G96" s="31"/>
      <c r="H96" s="31"/>
    </row>
    <row r="97" spans="1:13" ht="30.75" customHeight="1" x14ac:dyDescent="0.25">
      <c r="A97" s="32"/>
      <c r="B97" s="32" t="s">
        <v>167</v>
      </c>
      <c r="C97" s="33">
        <f>SUM(C4:C96)</f>
        <v>3495000</v>
      </c>
      <c r="D97" s="34"/>
      <c r="E97" s="35"/>
      <c r="F97" s="36">
        <f>SUM(F4:F96)</f>
        <v>80</v>
      </c>
      <c r="G97" s="36">
        <f>SUM(G4:G96)</f>
        <v>4</v>
      </c>
      <c r="H97" s="36">
        <f>SUM(H4:H96)</f>
        <v>9</v>
      </c>
      <c r="K97" s="37"/>
      <c r="L97" s="37"/>
      <c r="M97" s="37"/>
    </row>
    <row r="98" spans="1:13" ht="258.75" customHeight="1" x14ac:dyDescent="0.25">
      <c r="A98" s="68" t="s">
        <v>173</v>
      </c>
      <c r="B98" s="69"/>
      <c r="C98" s="69"/>
      <c r="D98" s="69"/>
      <c r="E98" s="69"/>
      <c r="F98" s="69"/>
      <c r="G98" s="69"/>
      <c r="H98" s="69"/>
      <c r="K98" s="38"/>
      <c r="L98" s="39"/>
      <c r="M98" s="39"/>
    </row>
    <row r="99" spans="1:13" x14ac:dyDescent="0.25">
      <c r="K99" s="37"/>
    </row>
    <row r="100" spans="1:13" x14ac:dyDescent="0.25">
      <c r="K100" s="38"/>
    </row>
  </sheetData>
  <mergeCells count="140">
    <mergeCell ref="A66:A81"/>
    <mergeCell ref="B66:B81"/>
    <mergeCell ref="C66:C81"/>
    <mergeCell ref="A98:H98"/>
    <mergeCell ref="C4:C13"/>
    <mergeCell ref="B4:B13"/>
    <mergeCell ref="A4:A13"/>
    <mergeCell ref="D7:D8"/>
    <mergeCell ref="A82:A87"/>
    <mergeCell ref="B82:B87"/>
    <mergeCell ref="C82:C87"/>
    <mergeCell ref="G90:G92"/>
    <mergeCell ref="H90:H92"/>
    <mergeCell ref="D93:D94"/>
    <mergeCell ref="F93:F94"/>
    <mergeCell ref="G93:G94"/>
    <mergeCell ref="H93:H94"/>
    <mergeCell ref="G84:G85"/>
    <mergeCell ref="H84:H85"/>
    <mergeCell ref="A88:A89"/>
    <mergeCell ref="B88:B89"/>
    <mergeCell ref="C88:C89"/>
    <mergeCell ref="A90:A95"/>
    <mergeCell ref="B90:B95"/>
    <mergeCell ref="C90:C95"/>
    <mergeCell ref="D90:D92"/>
    <mergeCell ref="F90:F92"/>
    <mergeCell ref="H77:H78"/>
    <mergeCell ref="D82:D83"/>
    <mergeCell ref="F82:F83"/>
    <mergeCell ref="G82:G83"/>
    <mergeCell ref="H82:H83"/>
    <mergeCell ref="D84:D85"/>
    <mergeCell ref="F84:F85"/>
    <mergeCell ref="G54:G55"/>
    <mergeCell ref="H54:H55"/>
    <mergeCell ref="D67:D68"/>
    <mergeCell ref="F67:F68"/>
    <mergeCell ref="G67:G68"/>
    <mergeCell ref="D77:D78"/>
    <mergeCell ref="F77:F78"/>
    <mergeCell ref="G77:G78"/>
    <mergeCell ref="H67:H68"/>
    <mergeCell ref="D69:D70"/>
    <mergeCell ref="F69:F70"/>
    <mergeCell ref="G69:G70"/>
    <mergeCell ref="H69:H70"/>
    <mergeCell ref="D72:D73"/>
    <mergeCell ref="F72:F73"/>
    <mergeCell ref="G72:G73"/>
    <mergeCell ref="H72:H73"/>
    <mergeCell ref="A58:A65"/>
    <mergeCell ref="B58:B65"/>
    <mergeCell ref="C58:C65"/>
    <mergeCell ref="D59:D60"/>
    <mergeCell ref="F59:F60"/>
    <mergeCell ref="F45:F46"/>
    <mergeCell ref="G45:G46"/>
    <mergeCell ref="H45:H46"/>
    <mergeCell ref="A49:A57"/>
    <mergeCell ref="B49:B57"/>
    <mergeCell ref="C49:C57"/>
    <mergeCell ref="D50:D51"/>
    <mergeCell ref="D52:D53"/>
    <mergeCell ref="F52:F53"/>
    <mergeCell ref="G52:G53"/>
    <mergeCell ref="G59:G60"/>
    <mergeCell ref="H59:H60"/>
    <mergeCell ref="D64:D65"/>
    <mergeCell ref="F64:F65"/>
    <mergeCell ref="G64:G65"/>
    <mergeCell ref="H64:H65"/>
    <mergeCell ref="H52:H53"/>
    <mergeCell ref="D54:D55"/>
    <mergeCell ref="F54:F55"/>
    <mergeCell ref="H36:H37"/>
    <mergeCell ref="A38:A48"/>
    <mergeCell ref="B38:B48"/>
    <mergeCell ref="C38:C48"/>
    <mergeCell ref="D39:D40"/>
    <mergeCell ref="F39:F40"/>
    <mergeCell ref="G39:G40"/>
    <mergeCell ref="H39:H40"/>
    <mergeCell ref="D42:D43"/>
    <mergeCell ref="D44:D46"/>
    <mergeCell ref="A25:A37"/>
    <mergeCell ref="B25:B37"/>
    <mergeCell ref="C25:C37"/>
    <mergeCell ref="D36:D37"/>
    <mergeCell ref="F36:F37"/>
    <mergeCell ref="G36:G37"/>
    <mergeCell ref="H25:H27"/>
    <mergeCell ref="D28:D30"/>
    <mergeCell ref="F28:F30"/>
    <mergeCell ref="G28:G30"/>
    <mergeCell ref="H28:H30"/>
    <mergeCell ref="D34:D35"/>
    <mergeCell ref="F34:F35"/>
    <mergeCell ref="G34:G35"/>
    <mergeCell ref="H34:H35"/>
    <mergeCell ref="D25:D27"/>
    <mergeCell ref="F25:F27"/>
    <mergeCell ref="G25:G27"/>
    <mergeCell ref="D21:D22"/>
    <mergeCell ref="F21:F22"/>
    <mergeCell ref="G21:G22"/>
    <mergeCell ref="H21:H22"/>
    <mergeCell ref="H12:H13"/>
    <mergeCell ref="A14:A24"/>
    <mergeCell ref="B14:B24"/>
    <mergeCell ref="C14:C24"/>
    <mergeCell ref="D14:D16"/>
    <mergeCell ref="F14:F16"/>
    <mergeCell ref="G14:G16"/>
    <mergeCell ref="H14:H16"/>
    <mergeCell ref="D17:D20"/>
    <mergeCell ref="F18:F20"/>
    <mergeCell ref="D12:D13"/>
    <mergeCell ref="F12:F13"/>
    <mergeCell ref="G12:G13"/>
    <mergeCell ref="D10:D11"/>
    <mergeCell ref="F10:F11"/>
    <mergeCell ref="G10:G11"/>
    <mergeCell ref="H10:H11"/>
    <mergeCell ref="D5:D6"/>
    <mergeCell ref="F5:F6"/>
    <mergeCell ref="G5:G6"/>
    <mergeCell ref="G18:G20"/>
    <mergeCell ref="H18:H20"/>
    <mergeCell ref="A1:H1"/>
    <mergeCell ref="A2:A3"/>
    <mergeCell ref="B2:B3"/>
    <mergeCell ref="C2:C3"/>
    <mergeCell ref="D2:D3"/>
    <mergeCell ref="E2:E3"/>
    <mergeCell ref="F2:H2"/>
    <mergeCell ref="H5:H6"/>
    <mergeCell ref="F7:F8"/>
    <mergeCell ref="G7:G8"/>
    <mergeCell ref="H7:H8"/>
  </mergeCells>
  <phoneticPr fontId="2" type="noConversion"/>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2024-08-22T06:50:42Z</dcterms:created>
  <dcterms:modified xsi:type="dcterms:W3CDTF">2024-08-27T02:01:12Z</dcterms:modified>
</cp:coreProperties>
</file>